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223\指導課\R03\R03EC化推進\030602　事業者EC化推進支援体制強化のための担当者選出とセミナーの受講について\"/>
    </mc:Choice>
  </mc:AlternateContent>
  <xr:revisionPtr revIDLastSave="0" documentId="13_ncr:1_{AE437667-DA94-4F85-9D8E-12A9C1D85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" sheetId="19" r:id="rId1"/>
    <sheet name="6月" sheetId="4" r:id="rId2"/>
    <sheet name="7月ー9月" sheetId="11" r:id="rId3"/>
    <sheet name="10月ー12月" sheetId="12" r:id="rId4"/>
    <sheet name="1月ー2月" sheetId="13" r:id="rId5"/>
  </sheets>
  <definedNames>
    <definedName name="_xlnm._FilterDatabase" localSheetId="0" hidden="1">月別!$A$3:$F$87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19" i="4" l="1"/>
  <c r="CY18" i="4"/>
  <c r="CY17" i="4"/>
  <c r="CY16" i="4"/>
  <c r="CY15" i="4"/>
  <c r="CY14" i="4"/>
  <c r="CY13" i="4"/>
  <c r="CY12" i="4"/>
  <c r="CY11" i="4"/>
  <c r="CY10" i="4"/>
  <c r="BQ10" i="13" l="1"/>
  <c r="BQ11" i="13"/>
  <c r="BQ12" i="13"/>
  <c r="BQ13" i="13"/>
  <c r="BQ14" i="13"/>
  <c r="BQ15" i="13"/>
  <c r="BQ16" i="13"/>
  <c r="BQ17" i="13"/>
  <c r="BQ18" i="13"/>
  <c r="BQ19" i="13"/>
  <c r="BQ20" i="13"/>
  <c r="BQ21" i="13"/>
  <c r="BQ9" i="13"/>
  <c r="CY9" i="4" s="1"/>
  <c r="CX10" i="12"/>
  <c r="CX11" i="12"/>
  <c r="CX12" i="12"/>
  <c r="CX13" i="12"/>
  <c r="CX14" i="12"/>
  <c r="CX15" i="12"/>
  <c r="CX16" i="12"/>
  <c r="CX17" i="12"/>
  <c r="CX18" i="12"/>
  <c r="CX19" i="12"/>
  <c r="CX20" i="12"/>
  <c r="CY20" i="4" s="1"/>
  <c r="CX21" i="12"/>
  <c r="CY21" i="4" s="1"/>
  <c r="CX9" i="12"/>
  <c r="CX10" i="11"/>
  <c r="CX11" i="11"/>
  <c r="CX12" i="11"/>
  <c r="CX13" i="11"/>
  <c r="CX14" i="11"/>
  <c r="CX15" i="11"/>
  <c r="CX16" i="11"/>
  <c r="CX17" i="11"/>
  <c r="CX18" i="11"/>
  <c r="CX19" i="11"/>
  <c r="CX20" i="11"/>
  <c r="CX21" i="11"/>
  <c r="CX9" i="11"/>
  <c r="CX19" i="4"/>
  <c r="CX20" i="4"/>
  <c r="CX21" i="4"/>
  <c r="CX10" i="4"/>
  <c r="CX11" i="4"/>
  <c r="CX12" i="4"/>
  <c r="CX13" i="4"/>
  <c r="CX14" i="4"/>
  <c r="CX15" i="4"/>
  <c r="CX16" i="4"/>
  <c r="CX17" i="4"/>
  <c r="CX18" i="4"/>
  <c r="CX9" i="4"/>
  <c r="M3" i="13"/>
  <c r="J5" i="13" s="1"/>
  <c r="E3" i="13"/>
  <c r="N3" i="13" s="1"/>
  <c r="M3" i="12"/>
  <c r="J5" i="12" s="1"/>
  <c r="E3" i="12"/>
  <c r="N3" i="12" s="1"/>
  <c r="M3" i="11"/>
  <c r="J5" i="11" s="1"/>
  <c r="E3" i="11"/>
  <c r="N3" i="11" s="1"/>
  <c r="E3" i="4"/>
  <c r="F3" i="12" l="1"/>
  <c r="K7" i="13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I7" i="13" s="1"/>
  <c r="AJ7" i="13" s="1"/>
  <c r="AK7" i="13" s="1"/>
  <c r="AL7" i="13" s="1"/>
  <c r="J7" i="13"/>
  <c r="F3" i="13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L7" i="12" s="1"/>
  <c r="J7" i="12"/>
  <c r="F3" i="1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J7" i="11"/>
  <c r="F3" i="4"/>
  <c r="M3" i="4"/>
  <c r="J5" i="4" s="1"/>
  <c r="AM7" i="13" l="1"/>
  <c r="AL5" i="13"/>
  <c r="AL5" i="12"/>
  <c r="AM7" i="12"/>
  <c r="AL5" i="11"/>
  <c r="AM7" i="11"/>
  <c r="J7" i="4"/>
  <c r="K7" i="4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N3" i="4"/>
  <c r="AN7" i="13" l="1"/>
  <c r="AM5" i="13"/>
  <c r="AM5" i="12"/>
  <c r="AN7" i="12"/>
  <c r="AM5" i="11"/>
  <c r="AN7" i="11"/>
  <c r="AL5" i="4"/>
  <c r="AM7" i="4"/>
  <c r="AO7" i="13" l="1"/>
  <c r="AN5" i="13"/>
  <c r="AN5" i="12"/>
  <c r="AO7" i="12"/>
  <c r="AN5" i="11"/>
  <c r="AO7" i="11"/>
  <c r="AM5" i="4"/>
  <c r="AN7" i="4"/>
  <c r="AP7" i="13" l="1"/>
  <c r="AQ7" i="13" s="1"/>
  <c r="AR7" i="13" s="1"/>
  <c r="AS7" i="13" s="1"/>
  <c r="AT7" i="13" s="1"/>
  <c r="AU7" i="13" s="1"/>
  <c r="AV7" i="13" s="1"/>
  <c r="AW7" i="13" s="1"/>
  <c r="AX7" i="13" s="1"/>
  <c r="AY7" i="13" s="1"/>
  <c r="AZ7" i="13" s="1"/>
  <c r="BA7" i="13" s="1"/>
  <c r="BB7" i="13" s="1"/>
  <c r="BC7" i="13" s="1"/>
  <c r="BD7" i="13" s="1"/>
  <c r="BE7" i="13" s="1"/>
  <c r="BF7" i="13" s="1"/>
  <c r="BG7" i="13" s="1"/>
  <c r="BH7" i="13" s="1"/>
  <c r="BI7" i="13" s="1"/>
  <c r="BJ7" i="13" s="1"/>
  <c r="BK7" i="13" s="1"/>
  <c r="BL7" i="13" s="1"/>
  <c r="BM7" i="13" s="1"/>
  <c r="BN7" i="13" s="1"/>
  <c r="BO7" i="13" s="1"/>
  <c r="BP7" i="13" s="1"/>
  <c r="AO5" i="13"/>
  <c r="AO5" i="12"/>
  <c r="AP7" i="12"/>
  <c r="AQ7" i="12" s="1"/>
  <c r="AR7" i="12" s="1"/>
  <c r="AS7" i="12" s="1"/>
  <c r="AT7" i="12" s="1"/>
  <c r="AU7" i="12" s="1"/>
  <c r="AV7" i="12" s="1"/>
  <c r="AW7" i="12" s="1"/>
  <c r="AX7" i="12" s="1"/>
  <c r="AY7" i="12" s="1"/>
  <c r="AZ7" i="12" s="1"/>
  <c r="BA7" i="12" s="1"/>
  <c r="BB7" i="12" s="1"/>
  <c r="BC7" i="12" s="1"/>
  <c r="BD7" i="12" s="1"/>
  <c r="BE7" i="12" s="1"/>
  <c r="BF7" i="12" s="1"/>
  <c r="BG7" i="12" s="1"/>
  <c r="BH7" i="12" s="1"/>
  <c r="BI7" i="12" s="1"/>
  <c r="BJ7" i="12" s="1"/>
  <c r="BK7" i="12" s="1"/>
  <c r="BL7" i="12" s="1"/>
  <c r="BM7" i="12" s="1"/>
  <c r="BN7" i="12" s="1"/>
  <c r="BO7" i="12" s="1"/>
  <c r="BP7" i="12" s="1"/>
  <c r="BQ7" i="12" s="1"/>
  <c r="AO5" i="11"/>
  <c r="AP7" i="1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BK7" i="11" s="1"/>
  <c r="BL7" i="11" s="1"/>
  <c r="BM7" i="11" s="1"/>
  <c r="BN7" i="11" s="1"/>
  <c r="BO7" i="11" s="1"/>
  <c r="BP7" i="11" s="1"/>
  <c r="BQ7" i="11" s="1"/>
  <c r="AN5" i="4"/>
  <c r="AO7" i="4"/>
  <c r="BQ5" i="12" l="1"/>
  <c r="BR7" i="12"/>
  <c r="BR7" i="11"/>
  <c r="BQ5" i="11"/>
  <c r="AP7" i="4"/>
  <c r="AQ7" i="4" s="1"/>
  <c r="AR7" i="4" s="1"/>
  <c r="AS7" i="4" s="1"/>
  <c r="AT7" i="4" s="1"/>
  <c r="AU7" i="4" s="1"/>
  <c r="AV7" i="4" s="1"/>
  <c r="AW7" i="4" s="1"/>
  <c r="AX7" i="4" s="1"/>
  <c r="AY7" i="4" s="1"/>
  <c r="AZ7" i="4" s="1"/>
  <c r="BA7" i="4" s="1"/>
  <c r="BB7" i="4" s="1"/>
  <c r="BC7" i="4" s="1"/>
  <c r="BD7" i="4" s="1"/>
  <c r="BE7" i="4" s="1"/>
  <c r="BF7" i="4" s="1"/>
  <c r="BG7" i="4" s="1"/>
  <c r="BH7" i="4" s="1"/>
  <c r="BI7" i="4" s="1"/>
  <c r="BJ7" i="4" s="1"/>
  <c r="BK7" i="4" s="1"/>
  <c r="BL7" i="4" s="1"/>
  <c r="BM7" i="4" s="1"/>
  <c r="BN7" i="4" s="1"/>
  <c r="BO7" i="4" s="1"/>
  <c r="BP7" i="4" s="1"/>
  <c r="BQ7" i="4" s="1"/>
  <c r="AO5" i="4"/>
  <c r="BR5" i="12" l="1"/>
  <c r="BS7" i="12"/>
  <c r="BS7" i="11"/>
  <c r="BR5" i="11"/>
  <c r="BR7" i="4"/>
  <c r="BQ5" i="4"/>
  <c r="BT7" i="12" l="1"/>
  <c r="BS5" i="12"/>
  <c r="BT7" i="11"/>
  <c r="BS5" i="11"/>
  <c r="BR5" i="4"/>
  <c r="BS7" i="4"/>
  <c r="BU7" i="12" l="1"/>
  <c r="BV7" i="12" s="1"/>
  <c r="BW7" i="12" s="1"/>
  <c r="BX7" i="12" s="1"/>
  <c r="BY7" i="12" s="1"/>
  <c r="BZ7" i="12" s="1"/>
  <c r="CA7" i="12" s="1"/>
  <c r="CB7" i="12" s="1"/>
  <c r="CC7" i="12" s="1"/>
  <c r="CD7" i="12" s="1"/>
  <c r="CE7" i="12" s="1"/>
  <c r="CF7" i="12" s="1"/>
  <c r="CG7" i="12" s="1"/>
  <c r="CH7" i="12" s="1"/>
  <c r="CI7" i="12" s="1"/>
  <c r="CJ7" i="12" s="1"/>
  <c r="CK7" i="12" s="1"/>
  <c r="CL7" i="12" s="1"/>
  <c r="CM7" i="12" s="1"/>
  <c r="CN7" i="12" s="1"/>
  <c r="CO7" i="12" s="1"/>
  <c r="CP7" i="12" s="1"/>
  <c r="CQ7" i="12" s="1"/>
  <c r="CR7" i="12" s="1"/>
  <c r="CS7" i="12" s="1"/>
  <c r="CT7" i="12" s="1"/>
  <c r="CU7" i="12" s="1"/>
  <c r="CV7" i="12" s="1"/>
  <c r="CW7" i="12" s="1"/>
  <c r="BT5" i="12"/>
  <c r="BU7" i="11"/>
  <c r="BV7" i="11" s="1"/>
  <c r="BW7" i="11" s="1"/>
  <c r="BX7" i="11" s="1"/>
  <c r="BY7" i="11" s="1"/>
  <c r="BZ7" i="11" s="1"/>
  <c r="CA7" i="11" s="1"/>
  <c r="CB7" i="11" s="1"/>
  <c r="CC7" i="11" s="1"/>
  <c r="CD7" i="11" s="1"/>
  <c r="CE7" i="11" s="1"/>
  <c r="CF7" i="11" s="1"/>
  <c r="CG7" i="11" s="1"/>
  <c r="CH7" i="11" s="1"/>
  <c r="CI7" i="11" s="1"/>
  <c r="CJ7" i="11" s="1"/>
  <c r="CK7" i="11" s="1"/>
  <c r="CL7" i="11" s="1"/>
  <c r="CM7" i="11" s="1"/>
  <c r="CN7" i="11" s="1"/>
  <c r="CO7" i="11" s="1"/>
  <c r="CP7" i="11" s="1"/>
  <c r="CQ7" i="11" s="1"/>
  <c r="CR7" i="11" s="1"/>
  <c r="CS7" i="11" s="1"/>
  <c r="CT7" i="11" s="1"/>
  <c r="CU7" i="11" s="1"/>
  <c r="CV7" i="11" s="1"/>
  <c r="CW7" i="11" s="1"/>
  <c r="BT5" i="11"/>
  <c r="BT7" i="4"/>
  <c r="BS5" i="4"/>
  <c r="BT5" i="4" l="1"/>
  <c r="BU7" i="4"/>
  <c r="BV7" i="4" s="1"/>
  <c r="BW7" i="4" s="1"/>
  <c r="BX7" i="4" s="1"/>
  <c r="BY7" i="4" s="1"/>
  <c r="BZ7" i="4" s="1"/>
  <c r="CA7" i="4" s="1"/>
  <c r="CB7" i="4" s="1"/>
  <c r="CC7" i="4" s="1"/>
  <c r="CD7" i="4" s="1"/>
  <c r="CE7" i="4" s="1"/>
  <c r="CF7" i="4" s="1"/>
  <c r="CG7" i="4" s="1"/>
  <c r="CH7" i="4" s="1"/>
  <c r="CI7" i="4" s="1"/>
  <c r="CJ7" i="4" s="1"/>
  <c r="CK7" i="4" s="1"/>
  <c r="CL7" i="4" s="1"/>
  <c r="CM7" i="4" s="1"/>
  <c r="CN7" i="4" s="1"/>
  <c r="CO7" i="4" s="1"/>
  <c r="CP7" i="4" s="1"/>
  <c r="CQ7" i="4" s="1"/>
  <c r="CR7" i="4" s="1"/>
  <c r="CS7" i="4" s="1"/>
  <c r="CT7" i="4" s="1"/>
  <c r="CU7" i="4" s="1"/>
  <c r="CW7" i="4" l="1"/>
  <c r="CV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古柴 裕貴</author>
  </authors>
  <commentList>
    <comment ref="BM24" authorId="0" shapeId="0" xr:uid="{C9BBFE7D-FD8E-4A9D-9D67-93E36D986210}">
      <text>
        <r>
          <rPr>
            <b/>
            <sz val="9"/>
            <color indexed="81"/>
            <rFont val="MS P ゴシック"/>
            <family val="3"/>
            <charset val="128"/>
          </rPr>
          <t>年間実績報告
dAgora→工芸社</t>
        </r>
      </text>
    </comment>
  </commentList>
</comments>
</file>

<file path=xl/sharedStrings.xml><?xml version="1.0" encoding="utf-8"?>
<sst xmlns="http://schemas.openxmlformats.org/spreadsheetml/2006/main" count="577" uniqueCount="87">
  <si>
    <t>西暦</t>
    <rPh sb="0" eb="2">
      <t>セイレキ</t>
    </rPh>
    <phoneticPr fontId="3"/>
  </si>
  <si>
    <t>月</t>
    <rPh sb="0" eb="1">
      <t>ツキ</t>
    </rPh>
    <phoneticPr fontId="3"/>
  </si>
  <si>
    <t>祝日設定</t>
    <rPh sb="0" eb="2">
      <t>シュクジツ</t>
    </rPh>
    <rPh sb="2" eb="4">
      <t>セッテイ</t>
    </rPh>
    <phoneticPr fontId="1"/>
  </si>
  <si>
    <t>日にち</t>
    <rPh sb="0" eb="1">
      <t>ヒ</t>
    </rPh>
    <phoneticPr fontId="1"/>
  </si>
  <si>
    <t>月間スケジュール表</t>
    <rPh sb="0" eb="2">
      <t>ゲッカン</t>
    </rPh>
    <rPh sb="8" eb="9">
      <t>ヒョウ</t>
    </rPh>
    <phoneticPr fontId="3"/>
  </si>
  <si>
    <t>内容</t>
    <rPh sb="0" eb="2">
      <t>ナイヨウ</t>
    </rPh>
    <phoneticPr fontId="1"/>
  </si>
  <si>
    <t>三浦氏</t>
    <rPh sb="0" eb="2">
      <t>ミウラ</t>
    </rPh>
    <rPh sb="2" eb="3">
      <t>シ</t>
    </rPh>
    <phoneticPr fontId="1"/>
  </si>
  <si>
    <t>塩澤氏</t>
    <rPh sb="0" eb="3">
      <t>シオザワシ</t>
    </rPh>
    <phoneticPr fontId="1"/>
  </si>
  <si>
    <t>GMO</t>
    <phoneticPr fontId="1"/>
  </si>
  <si>
    <t>LINE</t>
    <phoneticPr fontId="1"/>
  </si>
  <si>
    <t>ECセミナー【集客編】</t>
    <rPh sb="7" eb="9">
      <t>シュウキャク</t>
    </rPh>
    <rPh sb="9" eb="10">
      <t>ヘン</t>
    </rPh>
    <phoneticPr fontId="1"/>
  </si>
  <si>
    <t>ECセミナー【基礎編】</t>
    <rPh sb="7" eb="9">
      <t>キソ</t>
    </rPh>
    <rPh sb="9" eb="10">
      <t>ヘン</t>
    </rPh>
    <phoneticPr fontId="1"/>
  </si>
  <si>
    <t>SNSセミナー【基礎編】</t>
    <rPh sb="8" eb="11">
      <t>キソヘン</t>
    </rPh>
    <phoneticPr fontId="1"/>
  </si>
  <si>
    <t>●</t>
    <phoneticPr fontId="1"/>
  </si>
  <si>
    <t>事務局</t>
    <rPh sb="0" eb="3">
      <t>ジムキョク</t>
    </rPh>
    <phoneticPr fontId="1"/>
  </si>
  <si>
    <t>周知【商工会NW】</t>
    <rPh sb="0" eb="2">
      <t>シュウチ</t>
    </rPh>
    <rPh sb="3" eb="6">
      <t>ショウコウカイ</t>
    </rPh>
    <phoneticPr fontId="1"/>
  </si>
  <si>
    <t>月次実績報告【LW】</t>
    <rPh sb="0" eb="2">
      <t>ゲツジ</t>
    </rPh>
    <rPh sb="2" eb="4">
      <t>ジッセキ</t>
    </rPh>
    <rPh sb="4" eb="6">
      <t>ホウコク</t>
    </rPh>
    <phoneticPr fontId="1"/>
  </si>
  <si>
    <t>周知【LW】</t>
    <rPh sb="0" eb="2">
      <t>シュウチ</t>
    </rPh>
    <phoneticPr fontId="1"/>
  </si>
  <si>
    <t>LINE公式活用セミナー</t>
    <rPh sb="4" eb="6">
      <t>コウシキ</t>
    </rPh>
    <rPh sb="6" eb="8">
      <t>カツヨウ</t>
    </rPh>
    <phoneticPr fontId="1"/>
  </si>
  <si>
    <t>カラーミーショップ活用セミナー</t>
    <rPh sb="9" eb="11">
      <t>カツヨウ</t>
    </rPh>
    <phoneticPr fontId="1"/>
  </si>
  <si>
    <t>●</t>
    <phoneticPr fontId="1"/>
  </si>
  <si>
    <t>●</t>
    <phoneticPr fontId="1"/>
  </si>
  <si>
    <t>ワークショップ</t>
    <phoneticPr fontId="1"/>
  </si>
  <si>
    <t>●</t>
    <phoneticPr fontId="1"/>
  </si>
  <si>
    <t>ECセミナー【啓発編】ゲスト１</t>
    <rPh sb="7" eb="10">
      <t>ケイハツヘン</t>
    </rPh>
    <phoneticPr fontId="1"/>
  </si>
  <si>
    <t>ECセミナー【啓発編】ゲスト２</t>
    <rPh sb="7" eb="10">
      <t>ケイハツヘン</t>
    </rPh>
    <phoneticPr fontId="1"/>
  </si>
  <si>
    <t>ECセミナー【啓発編】ゲスト３</t>
    <rPh sb="7" eb="10">
      <t>ケイハツヘン</t>
    </rPh>
    <phoneticPr fontId="1"/>
  </si>
  <si>
    <t>ECセミナー【啓発編】ゲスト４</t>
    <rPh sb="7" eb="10">
      <t>ケイハツヘン</t>
    </rPh>
    <phoneticPr fontId="1"/>
  </si>
  <si>
    <t>ECセミナー【ｺﾝﾃﾝﾂ編】塩澤氏</t>
    <rPh sb="12" eb="13">
      <t>ヘン</t>
    </rPh>
    <rPh sb="14" eb="17">
      <t>シオザワシ</t>
    </rPh>
    <phoneticPr fontId="1"/>
  </si>
  <si>
    <t>ECセミナー【ｺﾝﾃﾝﾂ編】三浦氏</t>
    <rPh sb="12" eb="13">
      <t>ヘン</t>
    </rPh>
    <rPh sb="14" eb="17">
      <t>ミウラシ</t>
    </rPh>
    <phoneticPr fontId="1"/>
  </si>
  <si>
    <t>ECセミナー【ｺﾝﾃﾝﾂ編】木村氏</t>
    <rPh sb="12" eb="13">
      <t>ヘン</t>
    </rPh>
    <rPh sb="14" eb="17">
      <t>キムラシ</t>
    </rPh>
    <phoneticPr fontId="1"/>
  </si>
  <si>
    <t>複数</t>
    <rPh sb="0" eb="2">
      <t>フクスウ</t>
    </rPh>
    <phoneticPr fontId="1"/>
  </si>
  <si>
    <t>回数</t>
    <rPh sb="0" eb="2">
      <t>カイスウ</t>
    </rPh>
    <phoneticPr fontId="1"/>
  </si>
  <si>
    <t>●</t>
    <phoneticPr fontId="1"/>
  </si>
  <si>
    <t>●</t>
    <phoneticPr fontId="1"/>
  </si>
  <si>
    <t>●</t>
    <phoneticPr fontId="1"/>
  </si>
  <si>
    <t>時刻</t>
    <rPh sb="0" eb="2">
      <t>ジコク</t>
    </rPh>
    <phoneticPr fontId="1"/>
  </si>
  <si>
    <t>15:00~16:30</t>
  </si>
  <si>
    <t>15:00~16:30</t>
    <phoneticPr fontId="1"/>
  </si>
  <si>
    <t>14:00~15:30</t>
    <phoneticPr fontId="1"/>
  </si>
  <si>
    <t>●</t>
    <phoneticPr fontId="1"/>
  </si>
  <si>
    <t>●</t>
    <phoneticPr fontId="1"/>
  </si>
  <si>
    <t>●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</si>
  <si>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</si>
  <si>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</si>
  <si>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</si>
  <si>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セミナータイトル</t>
    <phoneticPr fontId="1"/>
  </si>
  <si>
    <t>水</t>
    <rPh sb="0" eb="1">
      <t>スイ</t>
    </rPh>
    <phoneticPr fontId="1"/>
  </si>
  <si>
    <t>ECセミナー【基礎編】</t>
    <phoneticPr fontId="1"/>
  </si>
  <si>
    <t>ECセミナー【集客編】</t>
    <phoneticPr fontId="1"/>
  </si>
  <si>
    <t>SNSセミナー【基礎編】</t>
  </si>
  <si>
    <t>ECセミナー【コンテンツ編】</t>
    <rPh sb="12" eb="13">
      <t>ヘン</t>
    </rPh>
    <phoneticPr fontId="1"/>
  </si>
  <si>
    <t>水</t>
  </si>
  <si>
    <t>塩澤耕平氏</t>
    <rPh sb="0" eb="2">
      <t>シオザワ</t>
    </rPh>
    <rPh sb="2" eb="4">
      <t>コウヘイ</t>
    </rPh>
    <rPh sb="4" eb="5">
      <t>シ</t>
    </rPh>
    <phoneticPr fontId="1"/>
  </si>
  <si>
    <t>月</t>
    <rPh sb="0" eb="1">
      <t>ゲツ</t>
    </rPh>
    <phoneticPr fontId="1"/>
  </si>
  <si>
    <t>15:00～16:30</t>
    <phoneticPr fontId="1"/>
  </si>
  <si>
    <t>ECセミナー【啓発編】ゲスト4</t>
  </si>
  <si>
    <t>GMO社</t>
    <rPh sb="3" eb="4">
      <t>シャ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</si>
  <si>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</si>
  <si>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</si>
  <si>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LINE社</t>
    <rPh sb="4" eb="5">
      <t>シャ</t>
    </rPh>
    <phoneticPr fontId="1"/>
  </si>
  <si>
    <t>14:00～15:30</t>
    <phoneticPr fontId="1"/>
  </si>
  <si>
    <t>LINE公式活用セミナー</t>
    <rPh sb="4" eb="8">
      <t>コウシキカツヨウ</t>
    </rPh>
    <phoneticPr fontId="1"/>
  </si>
  <si>
    <t>金</t>
    <rPh sb="0" eb="1">
      <t>キン</t>
    </rPh>
    <phoneticPr fontId="1"/>
  </si>
  <si>
    <t>ECセミナーコンテンツ編</t>
    <rPh sb="11" eb="12">
      <t>ヘン</t>
    </rPh>
    <phoneticPr fontId="1"/>
  </si>
  <si>
    <t>ECセミナー【コンテンツ編】（写真撮影）</t>
    <rPh sb="12" eb="13">
      <t>ヘン</t>
    </rPh>
    <rPh sb="15" eb="17">
      <t>シャシン</t>
    </rPh>
    <rPh sb="17" eb="19">
      <t>サツエイ</t>
    </rPh>
    <phoneticPr fontId="1"/>
  </si>
  <si>
    <t>ECセミナー【啓発編】ゲスト3:花と木cocochiya 様</t>
    <rPh sb="29" eb="30">
      <t>サマ</t>
    </rPh>
    <phoneticPr fontId="1"/>
  </si>
  <si>
    <t>ECセミナー【啓発編】ゲスト1:合同会社U.I.international 様</t>
    <rPh sb="38" eb="39">
      <t>サマ</t>
    </rPh>
    <phoneticPr fontId="1"/>
  </si>
  <si>
    <t>ECセミナー【啓発編】ゲスト2:有限会社オブセ牛乳 様</t>
    <rPh sb="16" eb="20">
      <t>ユウゲンカイシャ</t>
    </rPh>
    <rPh sb="23" eb="25">
      <t>ギュウニュウ</t>
    </rPh>
    <rPh sb="26" eb="27">
      <t>サマ</t>
    </rPh>
    <phoneticPr fontId="1"/>
  </si>
  <si>
    <t>ECセミナー【啓発編】ゲスト2:有限会社オブセ牛乳 様</t>
    <rPh sb="16" eb="18">
      <t>ユウゲン</t>
    </rPh>
    <rPh sb="18" eb="20">
      <t>カイシャ</t>
    </rPh>
    <phoneticPr fontId="1"/>
  </si>
  <si>
    <t>ECセミナー【啓発編】ゲスト1:合同会社U.I.international 様</t>
    <phoneticPr fontId="1"/>
  </si>
  <si>
    <t>三浦卓也氏</t>
    <rPh sb="0" eb="2">
      <t>ミウラ</t>
    </rPh>
    <rPh sb="2" eb="4">
      <t>タクヤ</t>
    </rPh>
    <rPh sb="4" eb="5">
      <t>シ</t>
    </rPh>
    <phoneticPr fontId="1"/>
  </si>
  <si>
    <t>木村文吾氏</t>
    <rPh sb="0" eb="4">
      <t>キムラブンゴ</t>
    </rPh>
    <rPh sb="4" eb="5">
      <t>シ</t>
    </rPh>
    <phoneticPr fontId="1"/>
  </si>
  <si>
    <t>講師</t>
    <rPh sb="0" eb="2">
      <t>コウシ</t>
    </rPh>
    <phoneticPr fontId="1"/>
  </si>
  <si>
    <t>火</t>
    <rPh sb="0" eb="1">
      <t>ヒ</t>
    </rPh>
    <phoneticPr fontId="1"/>
  </si>
  <si>
    <t>NO</t>
    <phoneticPr fontId="1"/>
  </si>
  <si>
    <t>EC啓発編</t>
    <rPh sb="2" eb="4">
      <t>ケイハツ</t>
    </rPh>
    <rPh sb="4" eb="5">
      <t>ヘン</t>
    </rPh>
    <phoneticPr fontId="1"/>
  </si>
  <si>
    <t>EC基礎編</t>
    <rPh sb="2" eb="4">
      <t>キソ</t>
    </rPh>
    <rPh sb="4" eb="5">
      <t>ヘン</t>
    </rPh>
    <phoneticPr fontId="1"/>
  </si>
  <si>
    <t>EC集客編</t>
    <rPh sb="2" eb="4">
      <t>シュウキャク</t>
    </rPh>
    <rPh sb="4" eb="5">
      <t>ヘン</t>
    </rPh>
    <phoneticPr fontId="1"/>
  </si>
  <si>
    <t>ECコンテンツ編</t>
    <rPh sb="7" eb="8">
      <t>ヘン</t>
    </rPh>
    <phoneticPr fontId="1"/>
  </si>
  <si>
    <t>ECセミナー【コンテンツ編】（写真撮影）</t>
    <rPh sb="12" eb="13">
      <t>ヘン</t>
    </rPh>
    <rPh sb="15" eb="19">
      <t>シャシンサツエイ</t>
    </rPh>
    <phoneticPr fontId="1"/>
  </si>
  <si>
    <t>カラーミーショップ活用</t>
    <rPh sb="9" eb="11">
      <t>カツヨウ</t>
    </rPh>
    <phoneticPr fontId="1"/>
  </si>
  <si>
    <t>ＳＮＳ活用</t>
    <rPh sb="3" eb="5">
      <t>カツヨウ</t>
    </rPh>
    <phoneticPr fontId="1"/>
  </si>
  <si>
    <t>ＬＩＮＥ公式アカウント活用</t>
    <rPh sb="4" eb="6">
      <t>コウシキ</t>
    </rPh>
    <rPh sb="11" eb="13">
      <t>カツヨウ</t>
    </rPh>
    <phoneticPr fontId="1"/>
  </si>
  <si>
    <t>ワークショップ</t>
    <phoneticPr fontId="1"/>
  </si>
  <si>
    <t>EC化支援セミナー</t>
    <rPh sb="2" eb="3">
      <t>カ</t>
    </rPh>
    <rPh sb="3" eb="5">
      <t>シエン</t>
    </rPh>
    <phoneticPr fontId="1"/>
  </si>
  <si>
    <t>ECセミナーコンテンツ編（写真撮影）</t>
    <rPh sb="11" eb="12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</si>
</sst>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m&quot;月&quot;"/>
    <numFmt numFmtId="178" formatCode="d&quot;日（&quot;aaa&quot;）&quot;"/>
    <numFmt numFmtId="179" formatCode="yyyy/mm/dd"/>
    <numFmt numFmtId="180" formatCode="yyyy/m/d;@"/>
    <numFmt numFmtId="181" formatCode="0&quot;月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13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F0F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9" fontId="8" fillId="0" borderId="0" xfId="0" applyNumberFormat="1" applyFont="1" applyAlignment="1" applyProtection="1">
      <alignment horizontal="center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181" fontId="14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9" fontId="8" fillId="0" borderId="0" xfId="0" applyNumberFormat="1" applyFont="1" applyAlignment="1" applyProtection="1">
      <alignment horizontal="center" vertical="center"/>
    </xf>
    <xf numFmtId="180" fontId="8" fillId="0" borderId="0" xfId="0" applyNumberFormat="1" applyFont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176" fontId="4" fillId="0" borderId="22" xfId="0" applyNumberFormat="1" applyFont="1" applyBorder="1" applyAlignment="1" applyProtection="1">
      <alignment horizontal="center" vertical="center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5" borderId="2" xfId="0" applyFont="1" applyFill="1" applyBorder="1" applyAlignment="1" applyProtection="1">
      <alignment horizontal="center" vertical="center" textRotation="255"/>
      <protection locked="0"/>
    </xf>
    <xf numFmtId="0" fontId="2" fillId="6" borderId="2" xfId="0" applyFont="1" applyFill="1" applyBorder="1" applyAlignment="1" applyProtection="1">
      <alignment horizontal="center" vertical="center" textRotation="255"/>
      <protection locked="0"/>
    </xf>
    <xf numFmtId="0" fontId="2" fillId="16" borderId="2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0" fontId="15" fillId="10" borderId="6" xfId="0" applyFont="1" applyFill="1" applyBorder="1" applyAlignment="1" applyProtection="1">
      <alignment horizontal="center" vertical="center"/>
      <protection locked="0"/>
    </xf>
    <xf numFmtId="0" fontId="15" fillId="10" borderId="7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10" borderId="36" xfId="0" applyFont="1" applyFill="1" applyBorder="1" applyAlignment="1" applyProtection="1">
      <alignment horizontal="center" vertical="center"/>
      <protection locked="0"/>
    </xf>
    <xf numFmtId="0" fontId="15" fillId="11" borderId="2" xfId="0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0" fontId="15" fillId="11" borderId="36" xfId="0" applyFont="1" applyFill="1" applyBorder="1" applyAlignment="1" applyProtection="1">
      <alignment horizontal="center" vertical="center"/>
      <protection locked="0"/>
    </xf>
    <xf numFmtId="0" fontId="15" fillId="14" borderId="2" xfId="0" applyFont="1" applyFill="1" applyBorder="1" applyAlignment="1" applyProtection="1">
      <alignment horizontal="center" vertical="center"/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14" borderId="36" xfId="0" applyFont="1" applyFill="1" applyBorder="1" applyAlignment="1" applyProtection="1">
      <alignment horizontal="center" vertical="center"/>
      <protection locked="0"/>
    </xf>
    <xf numFmtId="0" fontId="15" fillId="12" borderId="2" xfId="0" applyFont="1" applyFill="1" applyBorder="1" applyAlignment="1" applyProtection="1">
      <alignment horizontal="center" vertical="center"/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5" fillId="8" borderId="36" xfId="0" applyFont="1" applyFill="1" applyBorder="1" applyAlignment="1" applyProtection="1">
      <alignment horizontal="center" vertical="center"/>
      <protection locked="0"/>
    </xf>
    <xf numFmtId="0" fontId="15" fillId="15" borderId="2" xfId="0" applyFont="1" applyFill="1" applyBorder="1" applyAlignment="1" applyProtection="1">
      <alignment horizontal="center" vertical="center"/>
      <protection locked="0"/>
    </xf>
    <xf numFmtId="0" fontId="15" fillId="15" borderId="1" xfId="0" applyFont="1" applyFill="1" applyBorder="1" applyAlignment="1" applyProtection="1">
      <alignment horizontal="center" vertical="center"/>
      <protection locked="0"/>
    </xf>
    <xf numFmtId="0" fontId="15" fillId="16" borderId="1" xfId="0" applyFont="1" applyFill="1" applyBorder="1" applyAlignment="1" applyProtection="1">
      <alignment horizontal="center" vertical="center"/>
      <protection locked="0"/>
    </xf>
    <xf numFmtId="0" fontId="15" fillId="16" borderId="36" xfId="0" applyFont="1" applyFill="1" applyBorder="1" applyAlignment="1" applyProtection="1">
      <alignment horizontal="center" vertical="center"/>
      <protection locked="0"/>
    </xf>
    <xf numFmtId="0" fontId="15" fillId="14" borderId="3" xfId="0" applyFont="1" applyFill="1" applyBorder="1" applyAlignment="1" applyProtection="1">
      <alignment horizontal="center" vertical="center"/>
      <protection locked="0"/>
    </xf>
    <xf numFmtId="0" fontId="15" fillId="14" borderId="4" xfId="0" applyFont="1" applyFill="1" applyBorder="1" applyAlignment="1" applyProtection="1">
      <alignment horizontal="center" vertical="center"/>
      <protection locked="0"/>
    </xf>
    <xf numFmtId="0" fontId="15" fillId="14" borderId="5" xfId="0" applyFont="1" applyFill="1" applyBorder="1" applyAlignment="1" applyProtection="1">
      <alignment horizontal="center" vertical="center"/>
      <protection locked="0"/>
    </xf>
    <xf numFmtId="0" fontId="15" fillId="16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14" borderId="1" xfId="0" applyFont="1" applyFill="1" applyBorder="1">
      <alignment vertical="center"/>
    </xf>
    <xf numFmtId="0" fontId="8" fillId="0" borderId="1" xfId="0" applyFont="1" applyBorder="1">
      <alignment vertical="center"/>
    </xf>
    <xf numFmtId="56" fontId="8" fillId="0" borderId="1" xfId="0" applyNumberFormat="1" applyFont="1" applyBorder="1">
      <alignment vertical="center"/>
    </xf>
    <xf numFmtId="56" fontId="8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48" xfId="0" applyFont="1" applyBorder="1">
      <alignment vertical="center"/>
    </xf>
    <xf numFmtId="56" fontId="8" fillId="0" borderId="48" xfId="0" applyNumberFormat="1" applyFont="1" applyBorder="1">
      <alignment vertical="center"/>
    </xf>
    <xf numFmtId="56" fontId="8" fillId="0" borderId="50" xfId="0" applyNumberFormat="1" applyFont="1" applyBorder="1">
      <alignment vertical="center"/>
    </xf>
    <xf numFmtId="0" fontId="8" fillId="0" borderId="50" xfId="0" applyFont="1" applyBorder="1">
      <alignment vertical="center"/>
    </xf>
    <xf numFmtId="56" fontId="8" fillId="0" borderId="48" xfId="0" applyNumberFormat="1" applyFont="1" applyFill="1" applyBorder="1">
      <alignment vertical="center"/>
    </xf>
    <xf numFmtId="0" fontId="8" fillId="0" borderId="48" xfId="0" applyFont="1" applyFill="1" applyBorder="1">
      <alignment vertical="center"/>
    </xf>
    <xf numFmtId="56" fontId="8" fillId="0" borderId="50" xfId="0" applyNumberFormat="1" applyFont="1" applyFill="1" applyBorder="1">
      <alignment vertical="center"/>
    </xf>
    <xf numFmtId="0" fontId="8" fillId="0" borderId="50" xfId="0" applyFont="1" applyFill="1" applyBorder="1">
      <alignment vertical="center"/>
    </xf>
    <xf numFmtId="0" fontId="16" fillId="0" borderId="50" xfId="0" applyFont="1" applyFill="1" applyBorder="1">
      <alignment vertical="center"/>
    </xf>
    <xf numFmtId="0" fontId="16" fillId="0" borderId="49" xfId="0" applyFont="1" applyBorder="1">
      <alignment vertical="center"/>
    </xf>
    <xf numFmtId="178" fontId="2" fillId="2" borderId="7" xfId="0" applyNumberFormat="1" applyFont="1" applyFill="1" applyBorder="1" applyAlignment="1" applyProtection="1">
      <alignment horizontal="center" vertical="center"/>
    </xf>
    <xf numFmtId="178" fontId="2" fillId="2" borderId="4" xfId="0" applyNumberFormat="1" applyFont="1" applyFill="1" applyBorder="1" applyAlignment="1" applyProtection="1">
      <alignment horizontal="center" vertical="center"/>
    </xf>
    <xf numFmtId="178" fontId="2" fillId="2" borderId="8" xfId="0" applyNumberFormat="1" applyFont="1" applyFill="1" applyBorder="1" applyAlignment="1" applyProtection="1">
      <alignment horizontal="center" vertical="center"/>
    </xf>
    <xf numFmtId="178" fontId="2" fillId="2" borderId="5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 textRotation="255"/>
      <protection locked="0"/>
    </xf>
    <xf numFmtId="0" fontId="2" fillId="3" borderId="2" xfId="0" applyFont="1" applyFill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7" borderId="27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178" fontId="2" fillId="2" borderId="6" xfId="0" applyNumberFormat="1" applyFont="1" applyFill="1" applyBorder="1" applyAlignment="1" applyProtection="1">
      <alignment horizontal="center" vertical="center"/>
    </xf>
    <xf numFmtId="178" fontId="2" fillId="2" borderId="3" xfId="0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 applyProtection="1">
      <alignment horizontal="center" vertical="center" textRotation="255"/>
      <protection locked="0"/>
    </xf>
    <xf numFmtId="0" fontId="2" fillId="4" borderId="29" xfId="0" applyFont="1" applyFill="1" applyBorder="1" applyAlignment="1" applyProtection="1">
      <alignment horizontal="center" vertical="center" textRotation="255"/>
      <protection locked="0"/>
    </xf>
    <xf numFmtId="0" fontId="2" fillId="4" borderId="30" xfId="0" applyFont="1" applyFill="1" applyBorder="1" applyAlignment="1" applyProtection="1">
      <alignment horizontal="center" vertical="center" textRotation="255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19" fillId="2" borderId="31" xfId="0" applyFont="1" applyFill="1" applyBorder="1" applyAlignment="1" applyProtection="1">
      <alignment horizontal="left" vertical="center"/>
      <protection locked="0"/>
    </xf>
    <xf numFmtId="0" fontId="2" fillId="14" borderId="28" xfId="0" applyFont="1" applyFill="1" applyBorder="1" applyAlignment="1" applyProtection="1">
      <alignment horizontal="center" vertical="center" textRotation="255"/>
      <protection locked="0"/>
    </xf>
    <xf numFmtId="0" fontId="2" fillId="14" borderId="29" xfId="0" applyFont="1" applyFill="1" applyBorder="1" applyAlignment="1" applyProtection="1">
      <alignment horizontal="center" vertical="center" textRotation="255"/>
      <protection locked="0"/>
    </xf>
    <xf numFmtId="0" fontId="2" fillId="14" borderId="30" xfId="0" applyFont="1" applyFill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17" fillId="13" borderId="2" xfId="0" applyFont="1" applyFill="1" applyBorder="1" applyAlignment="1" applyProtection="1">
      <alignment horizontal="center" vertical="center" textRotation="255"/>
      <protection locked="0"/>
    </xf>
    <xf numFmtId="0" fontId="17" fillId="13" borderId="3" xfId="0" applyFont="1" applyFill="1" applyBorder="1" applyAlignment="1" applyProtection="1">
      <alignment horizontal="center" vertical="center" textRotation="255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vertical="center"/>
      <protection locked="0"/>
    </xf>
    <xf numFmtId="0" fontId="21" fillId="0" borderId="1" xfId="0" applyFont="1" applyBorder="1">
      <alignment vertical="center"/>
    </xf>
  </cellXfs>
  <cellStyles count="1">
    <cellStyle name="標準" xfId="0" builtinId="0"/>
  </cellStyles>
  <dxfs count="12"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6F0FA"/>
      <color rgb="FFB381D9"/>
      <color rgb="FFFEF5F0"/>
      <color rgb="FFF4F9F1"/>
      <color rgb="FFF6FAF4"/>
      <color rgb="FFF8F3FB"/>
      <color rgb="FFECDFF5"/>
      <color rgb="FFF3F5FB"/>
      <color rgb="FFFFFBEF"/>
      <color rgb="FFF6E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ABE6-9D8D-471A-BD50-764A15EA48A4}">
  <dimension ref="A1:F87"/>
  <sheetViews>
    <sheetView tabSelected="1" zoomScale="108" workbookViewId="0">
      <pane ySplit="3" topLeftCell="A28" activePane="bottomLeft" state="frozen"/>
      <selection pane="bottomLeft" activeCell="H40" sqref="H40"/>
    </sheetView>
  </sheetViews>
  <sheetFormatPr defaultColWidth="8.125" defaultRowHeight="12"/>
  <cols>
    <col min="1" max="1" width="4" style="76" bestFit="1" customWidth="1"/>
    <col min="2" max="2" width="10.5" style="76" bestFit="1" customWidth="1"/>
    <col min="3" max="3" width="5.625" style="76" customWidth="1"/>
    <col min="4" max="4" width="13.5" style="76" bestFit="1" customWidth="1"/>
    <col min="5" max="5" width="12" style="76" bestFit="1" customWidth="1"/>
    <col min="6" max="6" width="43.25" style="76" customWidth="1"/>
    <col min="7" max="7" width="18.875" style="76" bestFit="1" customWidth="1"/>
    <col min="8" max="16384" width="8.125" style="76"/>
  </cols>
  <sheetData>
    <row r="1" spans="1:6" ht="20.100000000000001" customHeight="1">
      <c r="A1" s="30" t="s">
        <v>85</v>
      </c>
    </row>
    <row r="2" spans="1:6" ht="20.100000000000001" customHeight="1">
      <c r="A2" s="30" t="s">
        <v>76</v>
      </c>
    </row>
    <row r="3" spans="1:6">
      <c r="A3" s="77" t="s">
        <v>75</v>
      </c>
      <c r="B3" s="77" t="s">
        <v>43</v>
      </c>
      <c r="C3" s="77" t="s">
        <v>44</v>
      </c>
      <c r="D3" s="77" t="s">
        <v>45</v>
      </c>
      <c r="E3" s="77" t="s">
        <v>73</v>
      </c>
      <c r="F3" s="77" t="s">
        <v>46</v>
      </c>
    </row>
    <row r="4" spans="1:6">
      <c r="A4" s="77">
        <v>1</v>
      </c>
      <c r="B4" s="80">
        <v>44403</v>
      </c>
      <c r="C4" s="81" t="s">
        <v>54</v>
      </c>
      <c r="D4" s="78" t="s">
        <v>55</v>
      </c>
      <c r="E4" s="78" t="s">
        <v>53</v>
      </c>
      <c r="F4" s="78" t="s">
        <v>67</v>
      </c>
    </row>
    <row r="5" spans="1:6">
      <c r="A5" s="77">
        <v>2</v>
      </c>
      <c r="B5" s="80">
        <v>44431</v>
      </c>
      <c r="C5" s="81" t="s">
        <v>54</v>
      </c>
      <c r="D5" s="78" t="s">
        <v>55</v>
      </c>
      <c r="E5" s="78" t="s">
        <v>53</v>
      </c>
      <c r="F5" s="78" t="s">
        <v>68</v>
      </c>
    </row>
    <row r="6" spans="1:6">
      <c r="A6" s="77">
        <v>3</v>
      </c>
      <c r="B6" s="80">
        <v>44494</v>
      </c>
      <c r="C6" s="81" t="s">
        <v>54</v>
      </c>
      <c r="D6" s="78" t="s">
        <v>55</v>
      </c>
      <c r="E6" s="78" t="s">
        <v>53</v>
      </c>
      <c r="F6" s="78" t="s">
        <v>66</v>
      </c>
    </row>
    <row r="7" spans="1:6">
      <c r="A7" s="77">
        <v>4</v>
      </c>
      <c r="B7" s="79">
        <v>44522</v>
      </c>
      <c r="C7" s="78" t="s">
        <v>54</v>
      </c>
      <c r="D7" s="78" t="s">
        <v>55</v>
      </c>
      <c r="E7" s="78" t="s">
        <v>53</v>
      </c>
      <c r="F7" s="78" t="s">
        <v>56</v>
      </c>
    </row>
    <row r="8" spans="1:6">
      <c r="A8" s="77">
        <v>5</v>
      </c>
      <c r="B8" s="79">
        <v>44585</v>
      </c>
      <c r="C8" s="78" t="s">
        <v>54</v>
      </c>
      <c r="D8" s="78" t="s">
        <v>55</v>
      </c>
      <c r="E8" s="78" t="s">
        <v>53</v>
      </c>
      <c r="F8" s="78" t="s">
        <v>69</v>
      </c>
    </row>
    <row r="9" spans="1:6">
      <c r="A9" s="77">
        <v>6</v>
      </c>
      <c r="B9" s="79">
        <v>44613</v>
      </c>
      <c r="C9" s="78" t="s">
        <v>54</v>
      </c>
      <c r="D9" s="78" t="s">
        <v>55</v>
      </c>
      <c r="E9" s="78" t="s">
        <v>53</v>
      </c>
      <c r="F9" s="78" t="s">
        <v>70</v>
      </c>
    </row>
    <row r="10" spans="1:6" ht="9" customHeight="1">
      <c r="A10" s="87"/>
      <c r="B10" s="86"/>
      <c r="C10" s="87"/>
      <c r="D10" s="87"/>
      <c r="E10" s="87"/>
      <c r="F10" s="87"/>
    </row>
    <row r="11" spans="1:6">
      <c r="A11" s="90" t="s">
        <v>77</v>
      </c>
      <c r="B11" s="89"/>
      <c r="C11" s="89"/>
      <c r="D11" s="89"/>
      <c r="E11" s="89"/>
      <c r="F11" s="89"/>
    </row>
    <row r="12" spans="1:6">
      <c r="A12" s="77" t="s">
        <v>75</v>
      </c>
      <c r="B12" s="77" t="s">
        <v>43</v>
      </c>
      <c r="C12" s="77" t="s">
        <v>44</v>
      </c>
      <c r="D12" s="77" t="s">
        <v>45</v>
      </c>
      <c r="E12" s="77" t="s">
        <v>73</v>
      </c>
      <c r="F12" s="77" t="s">
        <v>46</v>
      </c>
    </row>
    <row r="13" spans="1:6">
      <c r="A13" s="77">
        <v>1</v>
      </c>
      <c r="B13" s="79">
        <v>44363</v>
      </c>
      <c r="C13" s="78" t="s">
        <v>47</v>
      </c>
      <c r="D13" s="78" t="s">
        <v>55</v>
      </c>
      <c r="E13" s="78" t="s">
        <v>71</v>
      </c>
      <c r="F13" s="78" t="s">
        <v>48</v>
      </c>
    </row>
    <row r="14" spans="1:6">
      <c r="A14" s="77">
        <v>2</v>
      </c>
      <c r="B14" s="79">
        <v>44384</v>
      </c>
      <c r="C14" s="78" t="s">
        <v>47</v>
      </c>
      <c r="D14" s="78" t="s">
        <v>55</v>
      </c>
      <c r="E14" s="78" t="s">
        <v>71</v>
      </c>
      <c r="F14" s="78" t="s">
        <v>48</v>
      </c>
    </row>
    <row r="15" spans="1:6">
      <c r="A15" s="77">
        <v>3</v>
      </c>
      <c r="B15" s="80">
        <v>44412</v>
      </c>
      <c r="C15" s="81" t="s">
        <v>52</v>
      </c>
      <c r="D15" s="78" t="s">
        <v>55</v>
      </c>
      <c r="E15" s="78" t="s">
        <v>71</v>
      </c>
      <c r="F15" s="78" t="s">
        <v>48</v>
      </c>
    </row>
    <row r="16" spans="1:6">
      <c r="A16" s="77">
        <v>4</v>
      </c>
      <c r="B16" s="80">
        <v>44447</v>
      </c>
      <c r="C16" s="81" t="s">
        <v>52</v>
      </c>
      <c r="D16" s="78" t="s">
        <v>55</v>
      </c>
      <c r="E16" s="78" t="s">
        <v>71</v>
      </c>
      <c r="F16" s="78" t="s">
        <v>48</v>
      </c>
    </row>
    <row r="17" spans="1:6">
      <c r="A17" s="77">
        <v>5</v>
      </c>
      <c r="B17" s="80">
        <v>44475</v>
      </c>
      <c r="C17" s="81" t="s">
        <v>52</v>
      </c>
      <c r="D17" s="78" t="s">
        <v>55</v>
      </c>
      <c r="E17" s="78" t="s">
        <v>71</v>
      </c>
      <c r="F17" s="78" t="s">
        <v>48</v>
      </c>
    </row>
    <row r="18" spans="1:6">
      <c r="A18" s="77">
        <v>6</v>
      </c>
      <c r="B18" s="80">
        <v>44503</v>
      </c>
      <c r="C18" s="81" t="s">
        <v>52</v>
      </c>
      <c r="D18" s="78" t="s">
        <v>55</v>
      </c>
      <c r="E18" s="78" t="s">
        <v>71</v>
      </c>
      <c r="F18" s="78" t="s">
        <v>48</v>
      </c>
    </row>
    <row r="19" spans="1:6">
      <c r="A19" s="77">
        <v>7</v>
      </c>
      <c r="B19" s="79">
        <v>44538</v>
      </c>
      <c r="C19" s="78" t="s">
        <v>52</v>
      </c>
      <c r="D19" s="78" t="s">
        <v>55</v>
      </c>
      <c r="E19" s="78" t="s">
        <v>71</v>
      </c>
      <c r="F19" s="78" t="s">
        <v>48</v>
      </c>
    </row>
    <row r="20" spans="1:6" ht="9" customHeight="1">
      <c r="A20" s="87"/>
      <c r="B20" s="83"/>
      <c r="C20" s="82"/>
      <c r="D20" s="82"/>
      <c r="E20" s="82"/>
      <c r="F20" s="82"/>
    </row>
    <row r="21" spans="1:6">
      <c r="A21" s="90" t="s">
        <v>78</v>
      </c>
      <c r="B21" s="84"/>
      <c r="C21" s="85"/>
      <c r="D21" s="85"/>
      <c r="E21" s="85"/>
      <c r="F21" s="85"/>
    </row>
    <row r="22" spans="1:6">
      <c r="A22" s="77" t="s">
        <v>75</v>
      </c>
      <c r="B22" s="77" t="s">
        <v>43</v>
      </c>
      <c r="C22" s="77" t="s">
        <v>44</v>
      </c>
      <c r="D22" s="77" t="s">
        <v>45</v>
      </c>
      <c r="E22" s="77" t="s">
        <v>73</v>
      </c>
      <c r="F22" s="77" t="s">
        <v>46</v>
      </c>
    </row>
    <row r="23" spans="1:6">
      <c r="A23" s="77">
        <v>1</v>
      </c>
      <c r="B23" s="79">
        <v>44370</v>
      </c>
      <c r="C23" s="78" t="s">
        <v>47</v>
      </c>
      <c r="D23" s="78" t="s">
        <v>55</v>
      </c>
      <c r="E23" s="78" t="s">
        <v>71</v>
      </c>
      <c r="F23" s="78" t="s">
        <v>49</v>
      </c>
    </row>
    <row r="24" spans="1:6">
      <c r="A24" s="77">
        <v>2</v>
      </c>
      <c r="B24" s="79">
        <v>44391</v>
      </c>
      <c r="C24" s="78" t="s">
        <v>47</v>
      </c>
      <c r="D24" s="78" t="s">
        <v>55</v>
      </c>
      <c r="E24" s="78" t="s">
        <v>71</v>
      </c>
      <c r="F24" s="78" t="s">
        <v>49</v>
      </c>
    </row>
    <row r="25" spans="1:6">
      <c r="A25" s="77">
        <v>3</v>
      </c>
      <c r="B25" s="80">
        <v>44426</v>
      </c>
      <c r="C25" s="81" t="s">
        <v>52</v>
      </c>
      <c r="D25" s="78" t="s">
        <v>55</v>
      </c>
      <c r="E25" s="78" t="s">
        <v>71</v>
      </c>
      <c r="F25" s="78" t="s">
        <v>49</v>
      </c>
    </row>
    <row r="26" spans="1:6">
      <c r="A26" s="77">
        <v>4</v>
      </c>
      <c r="B26" s="80">
        <v>44454</v>
      </c>
      <c r="C26" s="81" t="s">
        <v>52</v>
      </c>
      <c r="D26" s="78" t="s">
        <v>55</v>
      </c>
      <c r="E26" s="78" t="s">
        <v>71</v>
      </c>
      <c r="F26" s="78" t="s">
        <v>49</v>
      </c>
    </row>
    <row r="27" spans="1:6">
      <c r="A27" s="77">
        <v>5</v>
      </c>
      <c r="B27" s="80">
        <v>44482</v>
      </c>
      <c r="C27" s="81" t="s">
        <v>52</v>
      </c>
      <c r="D27" s="78" t="s">
        <v>55</v>
      </c>
      <c r="E27" s="78" t="s">
        <v>71</v>
      </c>
      <c r="F27" s="78" t="s">
        <v>49</v>
      </c>
    </row>
    <row r="28" spans="1:6">
      <c r="A28" s="77">
        <v>6</v>
      </c>
      <c r="B28" s="80">
        <v>44510</v>
      </c>
      <c r="C28" s="81" t="s">
        <v>52</v>
      </c>
      <c r="D28" s="78" t="s">
        <v>55</v>
      </c>
      <c r="E28" s="78" t="s">
        <v>71</v>
      </c>
      <c r="F28" s="78" t="s">
        <v>49</v>
      </c>
    </row>
    <row r="29" spans="1:6">
      <c r="A29" s="77">
        <v>7</v>
      </c>
      <c r="B29" s="79">
        <v>44545</v>
      </c>
      <c r="C29" s="78" t="s">
        <v>52</v>
      </c>
      <c r="D29" s="78" t="s">
        <v>55</v>
      </c>
      <c r="E29" s="78" t="s">
        <v>71</v>
      </c>
      <c r="F29" s="78" t="s">
        <v>49</v>
      </c>
    </row>
    <row r="30" spans="1:6">
      <c r="A30" s="77">
        <v>8</v>
      </c>
      <c r="B30" s="79">
        <v>44581</v>
      </c>
      <c r="C30" s="78" t="s">
        <v>52</v>
      </c>
      <c r="D30" s="78" t="s">
        <v>55</v>
      </c>
      <c r="E30" s="78" t="s">
        <v>71</v>
      </c>
      <c r="F30" s="78" t="s">
        <v>49</v>
      </c>
    </row>
    <row r="31" spans="1:6">
      <c r="A31" s="77">
        <v>9</v>
      </c>
      <c r="B31" s="79">
        <v>44601</v>
      </c>
      <c r="C31" s="78" t="s">
        <v>52</v>
      </c>
      <c r="D31" s="78" t="s">
        <v>55</v>
      </c>
      <c r="E31" s="78" t="s">
        <v>71</v>
      </c>
      <c r="F31" s="78" t="s">
        <v>49</v>
      </c>
    </row>
    <row r="32" spans="1:6" ht="9" customHeight="1">
      <c r="A32" s="87"/>
      <c r="B32" s="83"/>
      <c r="C32" s="82"/>
      <c r="D32" s="82"/>
      <c r="E32" s="82"/>
      <c r="F32" s="82"/>
    </row>
    <row r="33" spans="1:6">
      <c r="A33" s="90" t="s">
        <v>79</v>
      </c>
      <c r="B33" s="84"/>
      <c r="C33" s="85"/>
      <c r="D33" s="85"/>
      <c r="E33" s="85"/>
      <c r="F33" s="85"/>
    </row>
    <row r="34" spans="1:6">
      <c r="A34" s="77" t="s">
        <v>75</v>
      </c>
      <c r="B34" s="77" t="s">
        <v>43</v>
      </c>
      <c r="C34" s="77" t="s">
        <v>44</v>
      </c>
      <c r="D34" s="77" t="s">
        <v>45</v>
      </c>
      <c r="E34" s="77" t="s">
        <v>73</v>
      </c>
      <c r="F34" s="77" t="s">
        <v>46</v>
      </c>
    </row>
    <row r="35" spans="1:6">
      <c r="A35" s="77">
        <v>1</v>
      </c>
      <c r="B35" s="79">
        <v>44386</v>
      </c>
      <c r="C35" s="78" t="s">
        <v>63</v>
      </c>
      <c r="D35" s="148" t="s">
        <v>55</v>
      </c>
      <c r="E35" s="78" t="s">
        <v>72</v>
      </c>
      <c r="F35" s="78" t="s">
        <v>64</v>
      </c>
    </row>
    <row r="36" spans="1:6">
      <c r="A36" s="77">
        <v>2</v>
      </c>
      <c r="B36" s="80">
        <v>44405</v>
      </c>
      <c r="C36" s="81" t="s">
        <v>47</v>
      </c>
      <c r="D36" s="78" t="s">
        <v>55</v>
      </c>
      <c r="E36" s="78" t="s">
        <v>71</v>
      </c>
      <c r="F36" s="78" t="s">
        <v>51</v>
      </c>
    </row>
    <row r="37" spans="1:6">
      <c r="A37" s="77">
        <v>3</v>
      </c>
      <c r="B37" s="80">
        <v>44414</v>
      </c>
      <c r="C37" s="81" t="s">
        <v>63</v>
      </c>
      <c r="D37" s="148" t="s">
        <v>55</v>
      </c>
      <c r="E37" s="78" t="s">
        <v>72</v>
      </c>
      <c r="F37" s="148" t="s">
        <v>86</v>
      </c>
    </row>
    <row r="38" spans="1:6">
      <c r="A38" s="77">
        <v>4</v>
      </c>
      <c r="B38" s="80">
        <v>44449</v>
      </c>
      <c r="C38" s="81" t="s">
        <v>63</v>
      </c>
      <c r="D38" s="148" t="s">
        <v>55</v>
      </c>
      <c r="E38" s="78" t="s">
        <v>72</v>
      </c>
      <c r="F38" s="148" t="s">
        <v>86</v>
      </c>
    </row>
    <row r="39" spans="1:6">
      <c r="A39" s="77">
        <v>5</v>
      </c>
      <c r="B39" s="80">
        <v>44466</v>
      </c>
      <c r="C39" s="81" t="s">
        <v>54</v>
      </c>
      <c r="D39" s="78" t="s">
        <v>55</v>
      </c>
      <c r="E39" s="78" t="s">
        <v>53</v>
      </c>
      <c r="F39" s="78" t="s">
        <v>80</v>
      </c>
    </row>
    <row r="40" spans="1:6">
      <c r="A40" s="77">
        <v>6</v>
      </c>
      <c r="B40" s="80">
        <v>44477</v>
      </c>
      <c r="C40" s="81" t="s">
        <v>63</v>
      </c>
      <c r="D40" s="148" t="s">
        <v>55</v>
      </c>
      <c r="E40" s="78" t="s">
        <v>72</v>
      </c>
      <c r="F40" s="78" t="s">
        <v>64</v>
      </c>
    </row>
    <row r="41" spans="1:6">
      <c r="A41" s="77">
        <v>7</v>
      </c>
      <c r="B41" s="80">
        <v>44496</v>
      </c>
      <c r="C41" s="81" t="s">
        <v>52</v>
      </c>
      <c r="D41" s="78" t="s">
        <v>55</v>
      </c>
      <c r="E41" s="78" t="s">
        <v>71</v>
      </c>
      <c r="F41" s="78" t="s">
        <v>51</v>
      </c>
    </row>
    <row r="42" spans="1:6">
      <c r="A42" s="77">
        <v>8</v>
      </c>
      <c r="B42" s="79">
        <v>44550</v>
      </c>
      <c r="C42" s="78" t="s">
        <v>54</v>
      </c>
      <c r="D42" s="78" t="s">
        <v>55</v>
      </c>
      <c r="E42" s="78" t="s">
        <v>53</v>
      </c>
      <c r="F42" s="78" t="s">
        <v>65</v>
      </c>
    </row>
    <row r="43" spans="1:6" ht="9" customHeight="1">
      <c r="A43" s="87"/>
      <c r="B43" s="86"/>
      <c r="C43" s="87"/>
      <c r="D43" s="82"/>
      <c r="E43" s="82"/>
      <c r="F43" s="82"/>
    </row>
    <row r="44" spans="1:6">
      <c r="A44" s="90" t="s">
        <v>81</v>
      </c>
      <c r="B44" s="88"/>
      <c r="C44" s="89"/>
      <c r="D44" s="85"/>
      <c r="E44" s="85"/>
      <c r="F44" s="85"/>
    </row>
    <row r="45" spans="1:6">
      <c r="A45" s="77" t="s">
        <v>75</v>
      </c>
      <c r="B45" s="77" t="s">
        <v>43</v>
      </c>
      <c r="C45" s="77" t="s">
        <v>44</v>
      </c>
      <c r="D45" s="77" t="s">
        <v>45</v>
      </c>
      <c r="E45" s="77" t="s">
        <v>73</v>
      </c>
      <c r="F45" s="77" t="s">
        <v>46</v>
      </c>
    </row>
    <row r="46" spans="1:6">
      <c r="A46" s="77">
        <v>1</v>
      </c>
      <c r="B46" s="79">
        <v>44357</v>
      </c>
      <c r="C46" s="78" t="s">
        <v>58</v>
      </c>
      <c r="D46" s="78" t="s">
        <v>55</v>
      </c>
      <c r="E46" s="78" t="s">
        <v>57</v>
      </c>
      <c r="F46" s="78" t="s">
        <v>19</v>
      </c>
    </row>
    <row r="47" spans="1:6">
      <c r="A47" s="77">
        <v>2</v>
      </c>
      <c r="B47" s="79">
        <v>44385</v>
      </c>
      <c r="C47" s="78" t="s">
        <v>58</v>
      </c>
      <c r="D47" s="78" t="s">
        <v>55</v>
      </c>
      <c r="E47" s="78" t="s">
        <v>57</v>
      </c>
      <c r="F47" s="78" t="s">
        <v>19</v>
      </c>
    </row>
    <row r="48" spans="1:6">
      <c r="A48" s="77">
        <v>3</v>
      </c>
      <c r="B48" s="80">
        <v>44413</v>
      </c>
      <c r="C48" s="81" t="s">
        <v>58</v>
      </c>
      <c r="D48" s="78" t="s">
        <v>55</v>
      </c>
      <c r="E48" s="78" t="s">
        <v>57</v>
      </c>
      <c r="F48" s="78" t="s">
        <v>19</v>
      </c>
    </row>
    <row r="49" spans="1:6">
      <c r="A49" s="77">
        <v>4</v>
      </c>
      <c r="B49" s="80">
        <v>44448</v>
      </c>
      <c r="C49" s="81" t="s">
        <v>58</v>
      </c>
      <c r="D49" s="78" t="s">
        <v>55</v>
      </c>
      <c r="E49" s="78" t="s">
        <v>57</v>
      </c>
      <c r="F49" s="78" t="s">
        <v>19</v>
      </c>
    </row>
    <row r="50" spans="1:6">
      <c r="A50" s="77">
        <v>5</v>
      </c>
      <c r="B50" s="80">
        <v>44483</v>
      </c>
      <c r="C50" s="81" t="s">
        <v>58</v>
      </c>
      <c r="D50" s="78" t="s">
        <v>55</v>
      </c>
      <c r="E50" s="78" t="s">
        <v>57</v>
      </c>
      <c r="F50" s="78" t="s">
        <v>19</v>
      </c>
    </row>
    <row r="51" spans="1:6">
      <c r="A51" s="77">
        <v>6</v>
      </c>
      <c r="B51" s="80">
        <v>44511</v>
      </c>
      <c r="C51" s="81" t="s">
        <v>58</v>
      </c>
      <c r="D51" s="78" t="s">
        <v>55</v>
      </c>
      <c r="E51" s="78" t="s">
        <v>57</v>
      </c>
      <c r="F51" s="78" t="s">
        <v>19</v>
      </c>
    </row>
    <row r="52" spans="1:6">
      <c r="A52" s="77">
        <v>7</v>
      </c>
      <c r="B52" s="79">
        <v>44539</v>
      </c>
      <c r="C52" s="78" t="s">
        <v>58</v>
      </c>
      <c r="D52" s="78" t="s">
        <v>55</v>
      </c>
      <c r="E52" s="78" t="s">
        <v>57</v>
      </c>
      <c r="F52" s="78" t="s">
        <v>19</v>
      </c>
    </row>
    <row r="53" spans="1:6">
      <c r="A53" s="77">
        <v>8</v>
      </c>
      <c r="B53" s="79">
        <v>44574</v>
      </c>
      <c r="C53" s="78" t="s">
        <v>58</v>
      </c>
      <c r="D53" s="78" t="s">
        <v>55</v>
      </c>
      <c r="E53" s="78" t="s">
        <v>57</v>
      </c>
      <c r="F53" s="78" t="s">
        <v>19</v>
      </c>
    </row>
    <row r="54" spans="1:6">
      <c r="A54" s="77">
        <v>9</v>
      </c>
      <c r="B54" s="79">
        <v>44602</v>
      </c>
      <c r="C54" s="78" t="s">
        <v>58</v>
      </c>
      <c r="D54" s="78" t="s">
        <v>55</v>
      </c>
      <c r="E54" s="78" t="s">
        <v>57</v>
      </c>
      <c r="F54" s="78" t="s">
        <v>19</v>
      </c>
    </row>
    <row r="55" spans="1:6" ht="9" customHeight="1">
      <c r="A55" s="87"/>
      <c r="B55" s="87"/>
      <c r="C55" s="87"/>
      <c r="D55" s="87"/>
      <c r="E55" s="87"/>
      <c r="F55" s="87"/>
    </row>
    <row r="56" spans="1:6">
      <c r="A56" s="90" t="s">
        <v>82</v>
      </c>
      <c r="B56" s="89"/>
      <c r="C56" s="89"/>
      <c r="D56" s="89"/>
      <c r="E56" s="89"/>
      <c r="F56" s="89"/>
    </row>
    <row r="57" spans="1:6">
      <c r="A57" s="77" t="s">
        <v>75</v>
      </c>
      <c r="B57" s="77" t="s">
        <v>43</v>
      </c>
      <c r="C57" s="77" t="s">
        <v>44</v>
      </c>
      <c r="D57" s="77" t="s">
        <v>45</v>
      </c>
      <c r="E57" s="77" t="s">
        <v>73</v>
      </c>
      <c r="F57" s="77" t="s">
        <v>46</v>
      </c>
    </row>
    <row r="58" spans="1:6">
      <c r="A58" s="77">
        <v>1</v>
      </c>
      <c r="B58" s="79">
        <v>44377</v>
      </c>
      <c r="C58" s="78" t="s">
        <v>47</v>
      </c>
      <c r="D58" s="78" t="s">
        <v>55</v>
      </c>
      <c r="E58" s="78" t="s">
        <v>71</v>
      </c>
      <c r="F58" s="78" t="s">
        <v>50</v>
      </c>
    </row>
    <row r="59" spans="1:6">
      <c r="A59" s="77">
        <v>2</v>
      </c>
      <c r="B59" s="79">
        <v>44398</v>
      </c>
      <c r="C59" s="78" t="s">
        <v>47</v>
      </c>
      <c r="D59" s="78" t="s">
        <v>55</v>
      </c>
      <c r="E59" s="78" t="s">
        <v>71</v>
      </c>
      <c r="F59" s="78" t="s">
        <v>50</v>
      </c>
    </row>
    <row r="60" spans="1:6">
      <c r="A60" s="77">
        <v>3</v>
      </c>
      <c r="B60" s="80">
        <v>44433</v>
      </c>
      <c r="C60" s="81" t="s">
        <v>52</v>
      </c>
      <c r="D60" s="78" t="s">
        <v>55</v>
      </c>
      <c r="E60" s="78" t="s">
        <v>71</v>
      </c>
      <c r="F60" s="78" t="s">
        <v>50</v>
      </c>
    </row>
    <row r="61" spans="1:6">
      <c r="A61" s="77">
        <v>4</v>
      </c>
      <c r="B61" s="80">
        <v>44461</v>
      </c>
      <c r="C61" s="81" t="s">
        <v>52</v>
      </c>
      <c r="D61" s="78" t="s">
        <v>55</v>
      </c>
      <c r="E61" s="78" t="s">
        <v>71</v>
      </c>
      <c r="F61" s="78" t="s">
        <v>50</v>
      </c>
    </row>
    <row r="62" spans="1:6">
      <c r="A62" s="77">
        <v>5</v>
      </c>
      <c r="B62" s="80">
        <v>44490</v>
      </c>
      <c r="C62" s="81" t="s">
        <v>52</v>
      </c>
      <c r="D62" s="78" t="s">
        <v>55</v>
      </c>
      <c r="E62" s="78" t="s">
        <v>71</v>
      </c>
      <c r="F62" s="78" t="s">
        <v>50</v>
      </c>
    </row>
    <row r="63" spans="1:6">
      <c r="A63" s="77">
        <v>6</v>
      </c>
      <c r="B63" s="79">
        <v>44517</v>
      </c>
      <c r="C63" s="78" t="s">
        <v>52</v>
      </c>
      <c r="D63" s="78" t="s">
        <v>55</v>
      </c>
      <c r="E63" s="78" t="s">
        <v>71</v>
      </c>
      <c r="F63" s="78" t="s">
        <v>50</v>
      </c>
    </row>
    <row r="64" spans="1:6">
      <c r="A64" s="77">
        <v>7</v>
      </c>
      <c r="B64" s="79">
        <v>44552</v>
      </c>
      <c r="C64" s="78" t="s">
        <v>52</v>
      </c>
      <c r="D64" s="78" t="s">
        <v>55</v>
      </c>
      <c r="E64" s="78" t="s">
        <v>71</v>
      </c>
      <c r="F64" s="78" t="s">
        <v>50</v>
      </c>
    </row>
    <row r="65" spans="1:6">
      <c r="A65" s="77">
        <v>8</v>
      </c>
      <c r="B65" s="79">
        <v>44587</v>
      </c>
      <c r="C65" s="78" t="s">
        <v>52</v>
      </c>
      <c r="D65" s="78" t="s">
        <v>55</v>
      </c>
      <c r="E65" s="78" t="s">
        <v>71</v>
      </c>
      <c r="F65" s="78" t="s">
        <v>50</v>
      </c>
    </row>
    <row r="66" spans="1:6">
      <c r="A66" s="77">
        <v>9</v>
      </c>
      <c r="B66" s="79">
        <v>44608</v>
      </c>
      <c r="C66" s="78" t="s">
        <v>52</v>
      </c>
      <c r="D66" s="78" t="s">
        <v>55</v>
      </c>
      <c r="E66" s="78" t="s">
        <v>71</v>
      </c>
      <c r="F66" s="78" t="s">
        <v>50</v>
      </c>
    </row>
    <row r="67" spans="1:6">
      <c r="A67" s="87"/>
      <c r="B67" s="87"/>
      <c r="C67" s="87"/>
      <c r="D67" s="87"/>
      <c r="E67" s="87"/>
      <c r="F67" s="87"/>
    </row>
    <row r="68" spans="1:6">
      <c r="A68" s="90" t="s">
        <v>83</v>
      </c>
      <c r="B68" s="89"/>
      <c r="C68" s="89"/>
      <c r="D68" s="89"/>
      <c r="E68" s="89"/>
      <c r="F68" s="89"/>
    </row>
    <row r="69" spans="1:6">
      <c r="A69" s="77" t="s">
        <v>75</v>
      </c>
      <c r="B69" s="77" t="s">
        <v>43</v>
      </c>
      <c r="C69" s="77" t="s">
        <v>44</v>
      </c>
      <c r="D69" s="77" t="s">
        <v>45</v>
      </c>
      <c r="E69" s="77" t="s">
        <v>73</v>
      </c>
      <c r="F69" s="77" t="s">
        <v>46</v>
      </c>
    </row>
    <row r="70" spans="1:6">
      <c r="A70" s="77">
        <v>1</v>
      </c>
      <c r="B70" s="79">
        <v>44376</v>
      </c>
      <c r="C70" s="78" t="s">
        <v>59</v>
      </c>
      <c r="D70" s="78" t="s">
        <v>61</v>
      </c>
      <c r="E70" s="78" t="s">
        <v>60</v>
      </c>
      <c r="F70" s="78" t="s">
        <v>62</v>
      </c>
    </row>
    <row r="71" spans="1:6">
      <c r="A71" s="77">
        <v>2</v>
      </c>
      <c r="B71" s="79">
        <v>44397</v>
      </c>
      <c r="C71" s="78" t="s">
        <v>59</v>
      </c>
      <c r="D71" s="78" t="s">
        <v>61</v>
      </c>
      <c r="E71" s="78" t="s">
        <v>60</v>
      </c>
      <c r="F71" s="78" t="s">
        <v>62</v>
      </c>
    </row>
    <row r="72" spans="1:6">
      <c r="A72" s="77">
        <v>3</v>
      </c>
      <c r="B72" s="80">
        <v>44427</v>
      </c>
      <c r="C72" s="81" t="s">
        <v>58</v>
      </c>
      <c r="D72" s="78" t="s">
        <v>61</v>
      </c>
      <c r="E72" s="78" t="s">
        <v>60</v>
      </c>
      <c r="F72" s="78" t="s">
        <v>62</v>
      </c>
    </row>
    <row r="73" spans="1:6">
      <c r="A73" s="77">
        <v>4</v>
      </c>
      <c r="B73" s="80">
        <v>44455</v>
      </c>
      <c r="C73" s="81" t="s">
        <v>58</v>
      </c>
      <c r="D73" s="78" t="s">
        <v>61</v>
      </c>
      <c r="E73" s="78" t="s">
        <v>60</v>
      </c>
      <c r="F73" s="78" t="s">
        <v>62</v>
      </c>
    </row>
    <row r="74" spans="1:6">
      <c r="A74" s="77">
        <v>5</v>
      </c>
      <c r="B74" s="80">
        <v>44489</v>
      </c>
      <c r="C74" s="81" t="s">
        <v>47</v>
      </c>
      <c r="D74" s="78" t="s">
        <v>61</v>
      </c>
      <c r="E74" s="78" t="s">
        <v>60</v>
      </c>
      <c r="F74" s="78" t="s">
        <v>62</v>
      </c>
    </row>
    <row r="75" spans="1:6">
      <c r="A75" s="77">
        <v>6</v>
      </c>
      <c r="B75" s="79">
        <v>44518</v>
      </c>
      <c r="C75" s="78" t="s">
        <v>59</v>
      </c>
      <c r="D75" s="78" t="s">
        <v>61</v>
      </c>
      <c r="E75" s="78" t="s">
        <v>60</v>
      </c>
      <c r="F75" s="78" t="s">
        <v>62</v>
      </c>
    </row>
    <row r="76" spans="1:6">
      <c r="A76" s="77">
        <v>7</v>
      </c>
      <c r="B76" s="79">
        <v>44551</v>
      </c>
      <c r="C76" s="78" t="s">
        <v>74</v>
      </c>
      <c r="D76" s="78" t="s">
        <v>61</v>
      </c>
      <c r="E76" s="78" t="s">
        <v>60</v>
      </c>
      <c r="F76" s="78" t="s">
        <v>62</v>
      </c>
    </row>
    <row r="77" spans="1:6">
      <c r="A77" s="77">
        <v>8</v>
      </c>
      <c r="B77" s="79">
        <v>44580</v>
      </c>
      <c r="C77" s="78" t="s">
        <v>47</v>
      </c>
      <c r="D77" s="78" t="s">
        <v>61</v>
      </c>
      <c r="E77" s="78" t="s">
        <v>60</v>
      </c>
      <c r="F77" s="78" t="s">
        <v>62</v>
      </c>
    </row>
    <row r="78" spans="1:6">
      <c r="A78" s="77">
        <v>9</v>
      </c>
      <c r="B78" s="79">
        <v>44609</v>
      </c>
      <c r="C78" s="78" t="s">
        <v>58</v>
      </c>
      <c r="D78" s="78" t="s">
        <v>61</v>
      </c>
      <c r="E78" s="78" t="s">
        <v>60</v>
      </c>
      <c r="F78" s="78" t="s">
        <v>62</v>
      </c>
    </row>
    <row r="79" spans="1:6">
      <c r="A79" s="82"/>
    </row>
    <row r="80" spans="1:6">
      <c r="A80" s="91" t="s">
        <v>84</v>
      </c>
    </row>
    <row r="81" spans="1:6">
      <c r="A81" s="77" t="s">
        <v>75</v>
      </c>
      <c r="B81" s="77" t="s">
        <v>43</v>
      </c>
      <c r="C81" s="77" t="s">
        <v>44</v>
      </c>
      <c r="D81" s="77" t="s">
        <v>45</v>
      </c>
      <c r="E81" s="77" t="s">
        <v>73</v>
      </c>
      <c r="F81" s="77" t="s">
        <v>46</v>
      </c>
    </row>
    <row r="82" spans="1:6">
      <c r="A82" s="77">
        <v>1</v>
      </c>
      <c r="B82" s="79">
        <v>44390</v>
      </c>
      <c r="C82" s="78" t="s">
        <v>59</v>
      </c>
      <c r="D82" s="78" t="s">
        <v>55</v>
      </c>
      <c r="E82" s="78" t="s">
        <v>57</v>
      </c>
      <c r="F82" s="78" t="s">
        <v>22</v>
      </c>
    </row>
    <row r="83" spans="1:6">
      <c r="A83" s="77">
        <v>2</v>
      </c>
      <c r="B83" s="80">
        <v>44434</v>
      </c>
      <c r="C83" s="81" t="s">
        <v>58</v>
      </c>
      <c r="D83" s="78" t="s">
        <v>55</v>
      </c>
      <c r="E83" s="78" t="s">
        <v>57</v>
      </c>
      <c r="F83" s="78" t="s">
        <v>22</v>
      </c>
    </row>
    <row r="84" spans="1:6">
      <c r="A84" s="77">
        <v>3</v>
      </c>
      <c r="B84" s="80">
        <v>44481</v>
      </c>
      <c r="C84" s="81" t="s">
        <v>59</v>
      </c>
      <c r="D84" s="78" t="s">
        <v>55</v>
      </c>
      <c r="E84" s="78" t="s">
        <v>57</v>
      </c>
      <c r="F84" s="78" t="s">
        <v>22</v>
      </c>
    </row>
    <row r="85" spans="1:6">
      <c r="A85" s="77">
        <v>4</v>
      </c>
      <c r="B85" s="79">
        <v>44516</v>
      </c>
      <c r="C85" s="78" t="s">
        <v>59</v>
      </c>
      <c r="D85" s="78" t="s">
        <v>55</v>
      </c>
      <c r="E85" s="78" t="s">
        <v>57</v>
      </c>
      <c r="F85" s="78" t="s">
        <v>22</v>
      </c>
    </row>
    <row r="86" spans="1:6">
      <c r="A86" s="77">
        <v>5</v>
      </c>
      <c r="B86" s="79">
        <v>44579</v>
      </c>
      <c r="C86" s="78" t="s">
        <v>59</v>
      </c>
      <c r="D86" s="78" t="s">
        <v>55</v>
      </c>
      <c r="E86" s="78" t="s">
        <v>57</v>
      </c>
      <c r="F86" s="78" t="s">
        <v>22</v>
      </c>
    </row>
    <row r="87" spans="1:6">
      <c r="A87" s="77">
        <v>6</v>
      </c>
      <c r="B87" s="79">
        <v>44600</v>
      </c>
      <c r="C87" s="78" t="s">
        <v>59</v>
      </c>
      <c r="D87" s="78" t="s">
        <v>55</v>
      </c>
      <c r="E87" s="78" t="s">
        <v>57</v>
      </c>
      <c r="F87" s="78" t="s">
        <v>22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U93"/>
  <sheetViews>
    <sheetView showGridLines="0" zoomScale="70" zoomScaleNormal="70" workbookViewId="0">
      <pane xSplit="9" ySplit="8" topLeftCell="BS9" activePane="bottomRight" state="frozen"/>
      <selection pane="topRight" activeCell="I1" sqref="I1"/>
      <selection pane="bottomLeft" activeCell="A9" sqref="A9"/>
      <selection pane="bottomRight" activeCell="CA18" sqref="CA18"/>
    </sheetView>
  </sheetViews>
  <sheetFormatPr defaultColWidth="8.875" defaultRowHeight="15.75"/>
  <cols>
    <col min="1" max="1" width="3.875" style="1" customWidth="1"/>
    <col min="2" max="7" width="4.875" style="1" customWidth="1"/>
    <col min="8" max="8" width="15.625" style="34" customWidth="1"/>
    <col min="9" max="9" width="4.875" style="34" customWidth="1"/>
    <col min="10" max="40" width="11.875" style="2" hidden="1" customWidth="1"/>
    <col min="41" max="59" width="11.875" style="1" hidden="1" customWidth="1"/>
    <col min="60" max="60" width="11.875" style="3" hidden="1" customWidth="1"/>
    <col min="61" max="70" width="11.875" style="1" hidden="1" customWidth="1"/>
    <col min="71" max="101" width="11.875" style="1" customWidth="1"/>
    <col min="102" max="102" width="5.625" style="34" customWidth="1"/>
    <col min="103" max="108" width="11.875" style="1" customWidth="1"/>
    <col min="109" max="141" width="8.875" style="1"/>
    <col min="142" max="142" width="11.875" style="1" hidden="1" customWidth="1"/>
    <col min="143" max="150" width="8.875" style="1"/>
    <col min="151" max="151" width="11.125" style="19" hidden="1" customWidth="1"/>
    <col min="152" max="16384" width="8.875" style="1"/>
  </cols>
  <sheetData>
    <row r="1" spans="2:151" ht="15" customHeight="1"/>
    <row r="2" spans="2:151" ht="16.5" thickBot="1">
      <c r="B2" s="105" t="s">
        <v>0</v>
      </c>
      <c r="C2" s="105"/>
      <c r="D2" s="102" t="s">
        <v>1</v>
      </c>
      <c r="E2" s="103"/>
      <c r="F2" s="104"/>
      <c r="G2" s="4"/>
      <c r="H2" s="35"/>
      <c r="I2" s="35"/>
      <c r="J2" s="5"/>
      <c r="K2" s="5"/>
      <c r="L2" s="5"/>
      <c r="M2" s="5"/>
      <c r="N2" s="5"/>
      <c r="O2" s="5"/>
      <c r="P2" s="5"/>
    </row>
    <row r="3" spans="2:151" ht="20.100000000000001" customHeight="1" thickBot="1">
      <c r="B3" s="110">
        <v>2021</v>
      </c>
      <c r="C3" s="111"/>
      <c r="D3" s="29">
        <v>4</v>
      </c>
      <c r="E3" s="28">
        <f>IF(D3&gt;=12,1,D3+1)</f>
        <v>5</v>
      </c>
      <c r="F3" s="18">
        <f>IF(D3=11,1,E3+1)</f>
        <v>6</v>
      </c>
      <c r="G3" s="6"/>
      <c r="H3" s="36"/>
      <c r="I3" s="36"/>
      <c r="L3" s="5"/>
      <c r="M3" s="20">
        <f>DATE(B3,D3,1)</f>
        <v>44287</v>
      </c>
      <c r="N3" s="21">
        <f>DATE(B3,E3,1)</f>
        <v>44317</v>
      </c>
      <c r="O3" s="5"/>
    </row>
    <row r="4" spans="2:151" ht="24.95" customHeight="1">
      <c r="B4" s="8"/>
      <c r="C4" s="8"/>
      <c r="D4" s="8"/>
      <c r="E4" s="8"/>
      <c r="F4" s="8"/>
      <c r="G4" s="9"/>
      <c r="H4" s="37"/>
      <c r="I4" s="37"/>
      <c r="L4" s="5"/>
      <c r="M4" s="7"/>
      <c r="N4" s="5"/>
      <c r="O4" s="5"/>
    </row>
    <row r="5" spans="2:151" ht="20.100000000000001" customHeight="1">
      <c r="B5" s="112" t="s">
        <v>4</v>
      </c>
      <c r="C5" s="112"/>
      <c r="D5" s="112"/>
      <c r="E5" s="112"/>
      <c r="F5" s="112"/>
      <c r="G5" s="112"/>
      <c r="H5" s="38"/>
      <c r="I5" s="38"/>
      <c r="J5" s="22">
        <f>M3</f>
        <v>44287</v>
      </c>
      <c r="K5" s="10"/>
      <c r="L5" s="1"/>
      <c r="M5" s="5"/>
      <c r="N5" s="5"/>
      <c r="O5" s="5"/>
      <c r="AL5" s="23" t="str">
        <f>IF(DAY(AL7)=1,E3,"")</f>
        <v/>
      </c>
      <c r="AM5" s="23" t="str">
        <f>IF(DAY(AM7)=1,E3,"")</f>
        <v/>
      </c>
      <c r="AN5" s="23">
        <f>IF(DAY(AN7)=1,E3,"")</f>
        <v>5</v>
      </c>
      <c r="AO5" s="23" t="str">
        <f>IF(DAY(AO7)=1,E3,"")</f>
        <v/>
      </c>
      <c r="BQ5" s="23" t="str">
        <f>IF(DAY(BQ7)=1,F3,"")</f>
        <v/>
      </c>
      <c r="BR5" s="23" t="str">
        <f>IF(DAY(BR7)=1,F3,"")</f>
        <v/>
      </c>
      <c r="BS5" s="23">
        <f>IF(DAY(BS7)=1,F3,"")</f>
        <v>6</v>
      </c>
      <c r="BT5" s="23" t="str">
        <f>IF(DAY(BT7)=1,F3,"")</f>
        <v/>
      </c>
    </row>
    <row r="6" spans="2:151" ht="9.9499999999999993" customHeight="1" thickBot="1">
      <c r="M6" s="11"/>
      <c r="N6" s="12"/>
    </row>
    <row r="7" spans="2:151" ht="20.100000000000001" customHeight="1">
      <c r="B7" s="124"/>
      <c r="C7" s="125"/>
      <c r="D7" s="125"/>
      <c r="E7" s="127" t="s">
        <v>3</v>
      </c>
      <c r="F7" s="127"/>
      <c r="G7" s="13"/>
      <c r="H7" s="100" t="s">
        <v>36</v>
      </c>
      <c r="I7" s="121" t="s">
        <v>32</v>
      </c>
      <c r="J7" s="108">
        <f>J5</f>
        <v>44287</v>
      </c>
      <c r="K7" s="92">
        <f>J5+1</f>
        <v>44288</v>
      </c>
      <c r="L7" s="92">
        <f t="shared" ref="L7:AK7" si="0">K7+1</f>
        <v>44289</v>
      </c>
      <c r="M7" s="92">
        <f t="shared" si="0"/>
        <v>44290</v>
      </c>
      <c r="N7" s="92">
        <f t="shared" si="0"/>
        <v>44291</v>
      </c>
      <c r="O7" s="92">
        <f t="shared" si="0"/>
        <v>44292</v>
      </c>
      <c r="P7" s="92">
        <f t="shared" si="0"/>
        <v>44293</v>
      </c>
      <c r="Q7" s="92">
        <f t="shared" si="0"/>
        <v>44294</v>
      </c>
      <c r="R7" s="92">
        <f t="shared" si="0"/>
        <v>44295</v>
      </c>
      <c r="S7" s="92">
        <f t="shared" si="0"/>
        <v>44296</v>
      </c>
      <c r="T7" s="92">
        <f t="shared" si="0"/>
        <v>44297</v>
      </c>
      <c r="U7" s="92">
        <f t="shared" si="0"/>
        <v>44298</v>
      </c>
      <c r="V7" s="92">
        <f t="shared" si="0"/>
        <v>44299</v>
      </c>
      <c r="W7" s="92">
        <f t="shared" si="0"/>
        <v>44300</v>
      </c>
      <c r="X7" s="92">
        <f t="shared" si="0"/>
        <v>44301</v>
      </c>
      <c r="Y7" s="92">
        <f t="shared" si="0"/>
        <v>44302</v>
      </c>
      <c r="Z7" s="92">
        <f t="shared" si="0"/>
        <v>44303</v>
      </c>
      <c r="AA7" s="92">
        <f t="shared" si="0"/>
        <v>44304</v>
      </c>
      <c r="AB7" s="92">
        <f t="shared" si="0"/>
        <v>44305</v>
      </c>
      <c r="AC7" s="92">
        <f t="shared" si="0"/>
        <v>44306</v>
      </c>
      <c r="AD7" s="92">
        <f t="shared" si="0"/>
        <v>44307</v>
      </c>
      <c r="AE7" s="92">
        <f t="shared" si="0"/>
        <v>44308</v>
      </c>
      <c r="AF7" s="92">
        <f t="shared" si="0"/>
        <v>44309</v>
      </c>
      <c r="AG7" s="92">
        <f t="shared" si="0"/>
        <v>44310</v>
      </c>
      <c r="AH7" s="92">
        <f t="shared" si="0"/>
        <v>44311</v>
      </c>
      <c r="AI7" s="92">
        <f t="shared" si="0"/>
        <v>44312</v>
      </c>
      <c r="AJ7" s="92">
        <f t="shared" si="0"/>
        <v>44313</v>
      </c>
      <c r="AK7" s="92">
        <f t="shared" si="0"/>
        <v>44314</v>
      </c>
      <c r="AL7" s="92">
        <f t="shared" ref="AL7" si="1">AK7+1</f>
        <v>44315</v>
      </c>
      <c r="AM7" s="92">
        <f t="shared" ref="AM7" si="2">AL7+1</f>
        <v>44316</v>
      </c>
      <c r="AN7" s="92">
        <f t="shared" ref="AN7" si="3">AM7+1</f>
        <v>44317</v>
      </c>
      <c r="AO7" s="92">
        <f t="shared" ref="AO7" si="4">AN7+1</f>
        <v>44318</v>
      </c>
      <c r="AP7" s="92">
        <f t="shared" ref="AP7" si="5">AO7+1</f>
        <v>44319</v>
      </c>
      <c r="AQ7" s="92">
        <f t="shared" ref="AQ7" si="6">AP7+1</f>
        <v>44320</v>
      </c>
      <c r="AR7" s="92">
        <f t="shared" ref="AR7" si="7">AQ7+1</f>
        <v>44321</v>
      </c>
      <c r="AS7" s="92">
        <f t="shared" ref="AS7" si="8">AR7+1</f>
        <v>44322</v>
      </c>
      <c r="AT7" s="92">
        <f t="shared" ref="AT7" si="9">AS7+1</f>
        <v>44323</v>
      </c>
      <c r="AU7" s="92">
        <f t="shared" ref="AU7" si="10">AT7+1</f>
        <v>44324</v>
      </c>
      <c r="AV7" s="92">
        <f t="shared" ref="AV7" si="11">AU7+1</f>
        <v>44325</v>
      </c>
      <c r="AW7" s="92">
        <f t="shared" ref="AW7" si="12">AV7+1</f>
        <v>44326</v>
      </c>
      <c r="AX7" s="92">
        <f t="shared" ref="AX7" si="13">AW7+1</f>
        <v>44327</v>
      </c>
      <c r="AY7" s="92">
        <f t="shared" ref="AY7" si="14">AX7+1</f>
        <v>44328</v>
      </c>
      <c r="AZ7" s="92">
        <f t="shared" ref="AZ7" si="15">AY7+1</f>
        <v>44329</v>
      </c>
      <c r="BA7" s="92">
        <f t="shared" ref="BA7" si="16">AZ7+1</f>
        <v>44330</v>
      </c>
      <c r="BB7" s="92">
        <f t="shared" ref="BB7" si="17">BA7+1</f>
        <v>44331</v>
      </c>
      <c r="BC7" s="92">
        <f t="shared" ref="BC7" si="18">BB7+1</f>
        <v>44332</v>
      </c>
      <c r="BD7" s="92">
        <f t="shared" ref="BD7" si="19">BC7+1</f>
        <v>44333</v>
      </c>
      <c r="BE7" s="92">
        <f t="shared" ref="BE7" si="20">BD7+1</f>
        <v>44334</v>
      </c>
      <c r="BF7" s="92">
        <f t="shared" ref="BF7" si="21">BE7+1</f>
        <v>44335</v>
      </c>
      <c r="BG7" s="92">
        <f t="shared" ref="BG7" si="22">BF7+1</f>
        <v>44336</v>
      </c>
      <c r="BH7" s="92">
        <f t="shared" ref="BH7" si="23">BG7+1</f>
        <v>44337</v>
      </c>
      <c r="BI7" s="92">
        <f t="shared" ref="BI7" si="24">BH7+1</f>
        <v>44338</v>
      </c>
      <c r="BJ7" s="92">
        <f t="shared" ref="BJ7" si="25">BI7+1</f>
        <v>44339</v>
      </c>
      <c r="BK7" s="92">
        <f t="shared" ref="BK7" si="26">BJ7+1</f>
        <v>44340</v>
      </c>
      <c r="BL7" s="92">
        <f t="shared" ref="BL7" si="27">BK7+1</f>
        <v>44341</v>
      </c>
      <c r="BM7" s="92">
        <f t="shared" ref="BM7" si="28">BL7+1</f>
        <v>44342</v>
      </c>
      <c r="BN7" s="92">
        <f t="shared" ref="BN7" si="29">BM7+1</f>
        <v>44343</v>
      </c>
      <c r="BO7" s="92">
        <f t="shared" ref="BO7" si="30">BN7+1</f>
        <v>44344</v>
      </c>
      <c r="BP7" s="92">
        <f t="shared" ref="BP7" si="31">BO7+1</f>
        <v>44345</v>
      </c>
      <c r="BQ7" s="92">
        <f t="shared" ref="BQ7" si="32">BP7+1</f>
        <v>44346</v>
      </c>
      <c r="BR7" s="92">
        <f t="shared" ref="BR7" si="33">BQ7+1</f>
        <v>44347</v>
      </c>
      <c r="BS7" s="92">
        <f t="shared" ref="BS7" si="34">BR7+1</f>
        <v>44348</v>
      </c>
      <c r="BT7" s="92">
        <f t="shared" ref="BT7" si="35">BS7+1</f>
        <v>44349</v>
      </c>
      <c r="BU7" s="92">
        <f t="shared" ref="BU7" si="36">BT7+1</f>
        <v>44350</v>
      </c>
      <c r="BV7" s="92">
        <f t="shared" ref="BV7" si="37">BU7+1</f>
        <v>44351</v>
      </c>
      <c r="BW7" s="92">
        <f t="shared" ref="BW7" si="38">BV7+1</f>
        <v>44352</v>
      </c>
      <c r="BX7" s="92">
        <f t="shared" ref="BX7" si="39">BW7+1</f>
        <v>44353</v>
      </c>
      <c r="BY7" s="92">
        <f t="shared" ref="BY7" si="40">BX7+1</f>
        <v>44354</v>
      </c>
      <c r="BZ7" s="92">
        <f t="shared" ref="BZ7" si="41">BY7+1</f>
        <v>44355</v>
      </c>
      <c r="CA7" s="92">
        <f t="shared" ref="CA7" si="42">BZ7+1</f>
        <v>44356</v>
      </c>
      <c r="CB7" s="92">
        <f t="shared" ref="CB7" si="43">CA7+1</f>
        <v>44357</v>
      </c>
      <c r="CC7" s="92">
        <f t="shared" ref="CC7" si="44">CB7+1</f>
        <v>44358</v>
      </c>
      <c r="CD7" s="92">
        <f t="shared" ref="CD7" si="45">CC7+1</f>
        <v>44359</v>
      </c>
      <c r="CE7" s="92">
        <f t="shared" ref="CE7" si="46">CD7+1</f>
        <v>44360</v>
      </c>
      <c r="CF7" s="92">
        <f t="shared" ref="CF7" si="47">CE7+1</f>
        <v>44361</v>
      </c>
      <c r="CG7" s="92">
        <f t="shared" ref="CG7" si="48">CF7+1</f>
        <v>44362</v>
      </c>
      <c r="CH7" s="92">
        <f t="shared" ref="CH7" si="49">CG7+1</f>
        <v>44363</v>
      </c>
      <c r="CI7" s="92">
        <f t="shared" ref="CI7" si="50">CH7+1</f>
        <v>44364</v>
      </c>
      <c r="CJ7" s="92">
        <f t="shared" ref="CJ7" si="51">CI7+1</f>
        <v>44365</v>
      </c>
      <c r="CK7" s="92">
        <f t="shared" ref="CK7" si="52">CJ7+1</f>
        <v>44366</v>
      </c>
      <c r="CL7" s="92">
        <f t="shared" ref="CL7" si="53">CK7+1</f>
        <v>44367</v>
      </c>
      <c r="CM7" s="92">
        <f t="shared" ref="CM7" si="54">CL7+1</f>
        <v>44368</v>
      </c>
      <c r="CN7" s="92">
        <f t="shared" ref="CN7" si="55">CM7+1</f>
        <v>44369</v>
      </c>
      <c r="CO7" s="92">
        <f t="shared" ref="CO7" si="56">CN7+1</f>
        <v>44370</v>
      </c>
      <c r="CP7" s="92">
        <f t="shared" ref="CP7" si="57">CO7+1</f>
        <v>44371</v>
      </c>
      <c r="CQ7" s="92">
        <f t="shared" ref="CQ7" si="58">CP7+1</f>
        <v>44372</v>
      </c>
      <c r="CR7" s="92">
        <f t="shared" ref="CR7" si="59">CQ7+1</f>
        <v>44373</v>
      </c>
      <c r="CS7" s="92">
        <f t="shared" ref="CS7" si="60">CR7+1</f>
        <v>44374</v>
      </c>
      <c r="CT7" s="92">
        <f t="shared" ref="CT7" si="61">CS7+1</f>
        <v>44375</v>
      </c>
      <c r="CU7" s="92">
        <f t="shared" ref="CU7" si="62">CT7+1</f>
        <v>44376</v>
      </c>
      <c r="CV7" s="92">
        <f>IF(DAY(CU7+1)&lt;&gt;30,"",CU7+1)</f>
        <v>44377</v>
      </c>
      <c r="CW7" s="94" t="str">
        <f>IF(DAY(CU7+2)&lt;&gt;31,"",CU7+2)</f>
        <v/>
      </c>
    </row>
    <row r="8" spans="2:151" ht="20.100000000000001" customHeight="1" thickBot="1">
      <c r="B8" s="14"/>
      <c r="C8" s="126" t="s">
        <v>5</v>
      </c>
      <c r="D8" s="126"/>
      <c r="E8" s="123"/>
      <c r="F8" s="123"/>
      <c r="G8" s="123"/>
      <c r="H8" s="101"/>
      <c r="I8" s="122"/>
      <c r="J8" s="109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5"/>
      <c r="EL8" s="15" t="s">
        <v>2</v>
      </c>
      <c r="EU8" s="24" t="s">
        <v>2</v>
      </c>
    </row>
    <row r="9" spans="2:151" ht="24.95" customHeight="1">
      <c r="B9" s="98" t="s">
        <v>6</v>
      </c>
      <c r="C9" s="106" t="s">
        <v>11</v>
      </c>
      <c r="D9" s="106"/>
      <c r="E9" s="106"/>
      <c r="F9" s="106"/>
      <c r="G9" s="107"/>
      <c r="H9" s="40" t="s">
        <v>38</v>
      </c>
      <c r="I9" s="75">
        <v>7</v>
      </c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 t="s">
        <v>13</v>
      </c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73">
        <f>COUNTIF(BS9:CW9,"●")</f>
        <v>1</v>
      </c>
      <c r="CY9" s="1">
        <f>CX9+'7月ー9月'!CX9+'10月ー12月'!CX9+'1月ー2月'!BQ9</f>
        <v>7</v>
      </c>
      <c r="EL9" s="16">
        <v>42380</v>
      </c>
      <c r="EU9" s="25">
        <v>42370</v>
      </c>
    </row>
    <row r="10" spans="2:151" ht="24.95" customHeight="1">
      <c r="B10" s="99"/>
      <c r="C10" s="96" t="s">
        <v>10</v>
      </c>
      <c r="D10" s="96"/>
      <c r="E10" s="96"/>
      <c r="F10" s="96"/>
      <c r="G10" s="97"/>
      <c r="H10" s="41" t="s">
        <v>37</v>
      </c>
      <c r="I10" s="41">
        <v>9</v>
      </c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 t="s">
        <v>33</v>
      </c>
      <c r="CP10" s="47"/>
      <c r="CQ10" s="47"/>
      <c r="CR10" s="47"/>
      <c r="CS10" s="47"/>
      <c r="CT10" s="47"/>
      <c r="CU10" s="47"/>
      <c r="CV10" s="47"/>
      <c r="CW10" s="48"/>
      <c r="CX10" s="73">
        <f t="shared" ref="CX10:CX21" si="63">COUNTIF(BS10:CW10,"●")</f>
        <v>1</v>
      </c>
      <c r="CY10" s="1">
        <f>CX10+'7月ー9月'!CX10+'10月ー12月'!CX10+'1月ー2月'!BQ10</f>
        <v>9</v>
      </c>
      <c r="EL10" s="16">
        <v>42411</v>
      </c>
      <c r="EU10" s="25">
        <v>42380</v>
      </c>
    </row>
    <row r="11" spans="2:151" ht="24.95" customHeight="1">
      <c r="B11" s="99"/>
      <c r="C11" s="96" t="s">
        <v>12</v>
      </c>
      <c r="D11" s="96"/>
      <c r="E11" s="96"/>
      <c r="F11" s="96"/>
      <c r="G11" s="97"/>
      <c r="H11" s="41" t="s">
        <v>37</v>
      </c>
      <c r="I11" s="41">
        <v>9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 t="s">
        <v>33</v>
      </c>
      <c r="CW11" s="48"/>
      <c r="CX11" s="73">
        <f t="shared" si="63"/>
        <v>1</v>
      </c>
      <c r="CY11" s="1">
        <f>CX11+'7月ー9月'!CX11+'10月ー12月'!CX11+'1月ー2月'!BQ11</f>
        <v>9</v>
      </c>
      <c r="EL11" s="16">
        <v>42449</v>
      </c>
      <c r="EU11" s="25">
        <v>42411</v>
      </c>
    </row>
    <row r="12" spans="2:151" ht="24.95" customHeight="1">
      <c r="B12" s="113" t="s">
        <v>7</v>
      </c>
      <c r="C12" s="96" t="s">
        <v>24</v>
      </c>
      <c r="D12" s="96"/>
      <c r="E12" s="96"/>
      <c r="F12" s="96"/>
      <c r="G12" s="97"/>
      <c r="H12" s="41" t="s">
        <v>37</v>
      </c>
      <c r="I12" s="41">
        <v>2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72"/>
      <c r="CV12" s="50"/>
      <c r="CW12" s="51"/>
      <c r="CX12" s="73">
        <f t="shared" si="63"/>
        <v>0</v>
      </c>
      <c r="CY12" s="1">
        <f>CX12+'7月ー9月'!CX12+'10月ー12月'!CX12+'1月ー2月'!BQ12</f>
        <v>2</v>
      </c>
      <c r="EL12" s="16">
        <v>42493</v>
      </c>
      <c r="EU12" s="25">
        <v>42450</v>
      </c>
    </row>
    <row r="13" spans="2:151" ht="24.95" customHeight="1">
      <c r="B13" s="114"/>
      <c r="C13" s="96" t="s">
        <v>25</v>
      </c>
      <c r="D13" s="96"/>
      <c r="E13" s="96"/>
      <c r="F13" s="96"/>
      <c r="G13" s="97"/>
      <c r="H13" s="41" t="s">
        <v>37</v>
      </c>
      <c r="I13" s="41">
        <v>2</v>
      </c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1"/>
      <c r="CX13" s="73">
        <f t="shared" si="63"/>
        <v>0</v>
      </c>
      <c r="CY13" s="1">
        <f>CX13+'7月ー9月'!CX13+'10月ー12月'!CX13+'1月ー2月'!BQ13</f>
        <v>2</v>
      </c>
      <c r="EL13" s="16"/>
      <c r="EU13" s="25"/>
    </row>
    <row r="14" spans="2:151" ht="24.95" customHeight="1">
      <c r="B14" s="114"/>
      <c r="C14" s="96" t="s">
        <v>26</v>
      </c>
      <c r="D14" s="96"/>
      <c r="E14" s="96"/>
      <c r="F14" s="96"/>
      <c r="G14" s="97"/>
      <c r="H14" s="41" t="s">
        <v>37</v>
      </c>
      <c r="I14" s="41">
        <v>1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73">
        <f t="shared" si="63"/>
        <v>0</v>
      </c>
      <c r="CY14" s="1">
        <f>CX14+'7月ー9月'!CX14+'10月ー12月'!CX14+'1月ー2月'!BQ14</f>
        <v>1</v>
      </c>
      <c r="EL14" s="16"/>
      <c r="EU14" s="25"/>
    </row>
    <row r="15" spans="2:151" ht="24.95" customHeight="1">
      <c r="B15" s="115"/>
      <c r="C15" s="96" t="s">
        <v>27</v>
      </c>
      <c r="D15" s="96"/>
      <c r="E15" s="96"/>
      <c r="F15" s="96"/>
      <c r="G15" s="97"/>
      <c r="H15" s="41" t="s">
        <v>37</v>
      </c>
      <c r="I15" s="41">
        <v>1</v>
      </c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1"/>
      <c r="CX15" s="73">
        <f t="shared" si="63"/>
        <v>0</v>
      </c>
      <c r="CY15" s="1">
        <f>CX15+'7月ー9月'!CX15+'10月ー12月'!CX15+'1月ー2月'!BQ15</f>
        <v>1</v>
      </c>
      <c r="EL15" s="16"/>
      <c r="EU15" s="25"/>
    </row>
    <row r="16" spans="2:151" ht="24.95" customHeight="1">
      <c r="B16" s="118" t="s">
        <v>31</v>
      </c>
      <c r="C16" s="116" t="s">
        <v>28</v>
      </c>
      <c r="D16" s="116"/>
      <c r="E16" s="116"/>
      <c r="F16" s="116"/>
      <c r="G16" s="117"/>
      <c r="H16" s="42" t="s">
        <v>37</v>
      </c>
      <c r="I16" s="42">
        <v>2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4"/>
      <c r="CX16" s="73">
        <f t="shared" si="63"/>
        <v>0</v>
      </c>
      <c r="CY16" s="1">
        <f>CX16+'7月ー9月'!CX16+'10月ー12月'!CX16+'1月ー2月'!BQ16</f>
        <v>2</v>
      </c>
      <c r="EL16" s="16"/>
      <c r="EU16" s="25"/>
    </row>
    <row r="17" spans="2:151" ht="24.95" customHeight="1">
      <c r="B17" s="119"/>
      <c r="C17" s="116" t="s">
        <v>29</v>
      </c>
      <c r="D17" s="116"/>
      <c r="E17" s="116"/>
      <c r="F17" s="116"/>
      <c r="G17" s="117"/>
      <c r="H17" s="42" t="s">
        <v>37</v>
      </c>
      <c r="I17" s="42">
        <v>2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4"/>
      <c r="CX17" s="73">
        <f t="shared" si="63"/>
        <v>0</v>
      </c>
      <c r="CY17" s="1">
        <f>CX17+'7月ー9月'!CX17+'10月ー12月'!CX17+'1月ー2月'!BQ17</f>
        <v>2</v>
      </c>
      <c r="EL17" s="16"/>
      <c r="EU17" s="25"/>
    </row>
    <row r="18" spans="2:151" ht="24.95" customHeight="1">
      <c r="B18" s="120"/>
      <c r="C18" s="116" t="s">
        <v>30</v>
      </c>
      <c r="D18" s="116"/>
      <c r="E18" s="116"/>
      <c r="F18" s="116"/>
      <c r="G18" s="117"/>
      <c r="H18" s="42" t="s">
        <v>38</v>
      </c>
      <c r="I18" s="42">
        <v>4</v>
      </c>
      <c r="J18" s="52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4"/>
      <c r="CX18" s="73">
        <f t="shared" si="63"/>
        <v>0</v>
      </c>
      <c r="CY18" s="1">
        <f>CX18+'7月ー9月'!CX18+'10月ー12月'!CX18+'1月ー2月'!BQ18</f>
        <v>4</v>
      </c>
      <c r="EL18" s="16"/>
      <c r="EU18" s="25"/>
    </row>
    <row r="19" spans="2:151" ht="75" customHeight="1">
      <c r="B19" s="31" t="s">
        <v>8</v>
      </c>
      <c r="C19" s="96" t="s">
        <v>19</v>
      </c>
      <c r="D19" s="96"/>
      <c r="E19" s="96"/>
      <c r="F19" s="96"/>
      <c r="G19" s="97"/>
      <c r="H19" s="41" t="s">
        <v>38</v>
      </c>
      <c r="I19" s="41">
        <v>9</v>
      </c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 t="s">
        <v>21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8"/>
      <c r="CX19" s="73">
        <f t="shared" si="63"/>
        <v>1</v>
      </c>
      <c r="CY19" s="1">
        <f>CX19+'7月ー9月'!CX19+'10月ー12月'!CX19+'1月ー2月'!BQ19</f>
        <v>9</v>
      </c>
      <c r="EL19" s="16">
        <v>42635</v>
      </c>
      <c r="EU19" s="25">
        <v>42495</v>
      </c>
    </row>
    <row r="20" spans="2:151" ht="75" customHeight="1">
      <c r="B20" s="32" t="s">
        <v>9</v>
      </c>
      <c r="C20" s="96" t="s">
        <v>18</v>
      </c>
      <c r="D20" s="96"/>
      <c r="E20" s="96"/>
      <c r="F20" s="96"/>
      <c r="G20" s="97"/>
      <c r="H20" s="41" t="s">
        <v>39</v>
      </c>
      <c r="I20" s="41">
        <v>9</v>
      </c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 t="s">
        <v>40</v>
      </c>
      <c r="CV20" s="60"/>
      <c r="CW20" s="61"/>
      <c r="CX20" s="73">
        <f t="shared" si="63"/>
        <v>1</v>
      </c>
      <c r="CY20" s="1">
        <f>CX20+'7月ー9月'!CX20+'10月ー12月'!CX20+'1月ー2月'!BQ20</f>
        <v>9</v>
      </c>
      <c r="EL20" s="17">
        <v>42736</v>
      </c>
      <c r="EU20" s="25">
        <v>42635</v>
      </c>
    </row>
    <row r="21" spans="2:151" ht="75" customHeight="1">
      <c r="B21" s="33" t="s">
        <v>8</v>
      </c>
      <c r="C21" s="96" t="s">
        <v>22</v>
      </c>
      <c r="D21" s="96"/>
      <c r="E21" s="96"/>
      <c r="F21" s="96"/>
      <c r="G21" s="97"/>
      <c r="H21" s="71" t="s">
        <v>38</v>
      </c>
      <c r="I21" s="74">
        <v>6</v>
      </c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5"/>
      <c r="CX21" s="73">
        <f t="shared" si="63"/>
        <v>0</v>
      </c>
      <c r="CY21" s="1">
        <f>CX21+'7月ー9月'!CX21+'10月ー12月'!CX21+'1月ー2月'!BQ21</f>
        <v>6</v>
      </c>
      <c r="EL21" s="17">
        <v>42736</v>
      </c>
      <c r="EU21" s="25">
        <v>42635</v>
      </c>
    </row>
    <row r="22" spans="2:151" ht="24.95" customHeight="1">
      <c r="B22" s="128" t="s">
        <v>14</v>
      </c>
      <c r="C22" s="96" t="s">
        <v>15</v>
      </c>
      <c r="D22" s="96"/>
      <c r="E22" s="96"/>
      <c r="F22" s="96"/>
      <c r="G22" s="97"/>
      <c r="H22" s="132"/>
      <c r="I22" s="133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 t="s">
        <v>13</v>
      </c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4"/>
      <c r="EU22" s="26">
        <v>42736</v>
      </c>
    </row>
    <row r="23" spans="2:151" ht="24.95" customHeight="1">
      <c r="B23" s="128"/>
      <c r="C23" s="96" t="s">
        <v>17</v>
      </c>
      <c r="D23" s="96"/>
      <c r="E23" s="96"/>
      <c r="F23" s="96"/>
      <c r="G23" s="97"/>
      <c r="H23" s="134"/>
      <c r="I23" s="135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13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4"/>
      <c r="EU23" s="26">
        <v>42737</v>
      </c>
    </row>
    <row r="24" spans="2:151" ht="24.95" customHeight="1" thickBot="1">
      <c r="B24" s="129"/>
      <c r="C24" s="130" t="s">
        <v>16</v>
      </c>
      <c r="D24" s="130"/>
      <c r="E24" s="130"/>
      <c r="F24" s="130"/>
      <c r="G24" s="131"/>
      <c r="H24" s="136"/>
      <c r="I24" s="137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8"/>
      <c r="EU24" s="26">
        <v>42744</v>
      </c>
    </row>
    <row r="25" spans="2:151">
      <c r="EU25" s="26">
        <v>42814</v>
      </c>
    </row>
    <row r="26" spans="2:151">
      <c r="EU26" s="26">
        <v>42854</v>
      </c>
    </row>
    <row r="27" spans="2:151">
      <c r="EU27" s="26">
        <v>42858</v>
      </c>
    </row>
    <row r="28" spans="2:151">
      <c r="EU28" s="26">
        <v>42859</v>
      </c>
    </row>
    <row r="29" spans="2:151">
      <c r="EU29" s="26">
        <v>42860</v>
      </c>
    </row>
    <row r="30" spans="2:151">
      <c r="EU30" s="26">
        <v>42933</v>
      </c>
    </row>
    <row r="31" spans="2:151">
      <c r="EU31" s="26">
        <v>42958</v>
      </c>
    </row>
    <row r="32" spans="2:151">
      <c r="EU32" s="26">
        <v>42996</v>
      </c>
    </row>
    <row r="33" spans="151:151">
      <c r="EU33" s="26">
        <v>43001</v>
      </c>
    </row>
    <row r="34" spans="151:151">
      <c r="EU34" s="26">
        <v>43017</v>
      </c>
    </row>
    <row r="35" spans="151:151">
      <c r="EU35" s="26">
        <v>43042</v>
      </c>
    </row>
    <row r="36" spans="151:151">
      <c r="EU36" s="26">
        <v>43062</v>
      </c>
    </row>
    <row r="37" spans="151:151">
      <c r="EU37" s="26">
        <v>43092</v>
      </c>
    </row>
    <row r="38" spans="151:151">
      <c r="EU38" s="26">
        <v>43101</v>
      </c>
    </row>
    <row r="39" spans="151:151">
      <c r="EU39" s="26">
        <v>43108</v>
      </c>
    </row>
    <row r="40" spans="151:151">
      <c r="EU40" s="26">
        <v>43142</v>
      </c>
    </row>
    <row r="41" spans="151:151">
      <c r="EU41" s="26">
        <v>43143</v>
      </c>
    </row>
    <row r="42" spans="151:151">
      <c r="EU42" s="26">
        <v>43180</v>
      </c>
    </row>
    <row r="43" spans="151:151">
      <c r="EU43" s="26">
        <v>43219</v>
      </c>
    </row>
    <row r="44" spans="151:151">
      <c r="EU44" s="26">
        <v>43220</v>
      </c>
    </row>
    <row r="45" spans="151:151">
      <c r="EU45" s="26">
        <v>43223</v>
      </c>
    </row>
    <row r="46" spans="151:151">
      <c r="EU46" s="26">
        <v>43224</v>
      </c>
    </row>
    <row r="47" spans="151:151">
      <c r="EU47" s="26">
        <v>43225</v>
      </c>
    </row>
    <row r="48" spans="151:151">
      <c r="EU48" s="26">
        <v>43297</v>
      </c>
    </row>
    <row r="49" spans="151:151">
      <c r="EU49" s="26">
        <v>43323</v>
      </c>
    </row>
    <row r="50" spans="151:151">
      <c r="EU50" s="26">
        <v>43360</v>
      </c>
    </row>
    <row r="51" spans="151:151">
      <c r="EU51" s="26">
        <v>43366</v>
      </c>
    </row>
    <row r="52" spans="151:151">
      <c r="EU52" s="26">
        <v>43367</v>
      </c>
    </row>
    <row r="53" spans="151:151">
      <c r="EU53" s="26">
        <v>43381</v>
      </c>
    </row>
    <row r="54" spans="151:151">
      <c r="EU54" s="26">
        <v>43407</v>
      </c>
    </row>
    <row r="55" spans="151:151">
      <c r="EU55" s="26">
        <v>43427</v>
      </c>
    </row>
    <row r="56" spans="151:151">
      <c r="EU56" s="26">
        <v>43457</v>
      </c>
    </row>
    <row r="57" spans="151:151">
      <c r="EU57" s="26">
        <v>43458</v>
      </c>
    </row>
    <row r="58" spans="151:151">
      <c r="EU58" s="27">
        <v>43466</v>
      </c>
    </row>
    <row r="59" spans="151:151">
      <c r="EU59" s="27">
        <v>43479</v>
      </c>
    </row>
    <row r="60" spans="151:151">
      <c r="EU60" s="27">
        <v>43507</v>
      </c>
    </row>
    <row r="61" spans="151:151">
      <c r="EU61" s="27">
        <v>43545</v>
      </c>
    </row>
    <row r="62" spans="151:151">
      <c r="EU62" s="27">
        <v>43584</v>
      </c>
    </row>
    <row r="63" spans="151:151">
      <c r="EU63" s="27">
        <v>43588</v>
      </c>
    </row>
    <row r="64" spans="151:151">
      <c r="EU64" s="27">
        <v>43589</v>
      </c>
    </row>
    <row r="65" spans="151:151">
      <c r="EU65" s="27">
        <v>43590</v>
      </c>
    </row>
    <row r="66" spans="151:151">
      <c r="EU66" s="27">
        <v>43591</v>
      </c>
    </row>
    <row r="67" spans="151:151">
      <c r="EU67" s="27">
        <v>43661</v>
      </c>
    </row>
    <row r="68" spans="151:151">
      <c r="EU68" s="27">
        <v>43688</v>
      </c>
    </row>
    <row r="69" spans="151:151">
      <c r="EU69" s="27">
        <v>43689</v>
      </c>
    </row>
    <row r="70" spans="151:151">
      <c r="EU70" s="27">
        <v>43724</v>
      </c>
    </row>
    <row r="71" spans="151:151">
      <c r="EU71" s="27">
        <v>43731</v>
      </c>
    </row>
    <row r="72" spans="151:151">
      <c r="EU72" s="27">
        <v>43752</v>
      </c>
    </row>
    <row r="73" spans="151:151">
      <c r="EU73" s="27">
        <v>43772</v>
      </c>
    </row>
    <row r="74" spans="151:151">
      <c r="EU74" s="27">
        <v>43773</v>
      </c>
    </row>
    <row r="75" spans="151:151">
      <c r="EU75" s="27">
        <v>43792</v>
      </c>
    </row>
    <row r="76" spans="151:151">
      <c r="EU76" s="27">
        <v>43822</v>
      </c>
    </row>
    <row r="77" spans="151:151">
      <c r="EU77" s="27">
        <v>43831</v>
      </c>
    </row>
    <row r="78" spans="151:151">
      <c r="EU78" s="27">
        <v>43843</v>
      </c>
    </row>
    <row r="79" spans="151:151">
      <c r="EU79" s="27">
        <v>43872</v>
      </c>
    </row>
    <row r="80" spans="151:151">
      <c r="EU80" s="27">
        <v>43910</v>
      </c>
    </row>
    <row r="81" spans="151:151">
      <c r="EU81" s="27">
        <v>43950</v>
      </c>
    </row>
    <row r="82" spans="151:151">
      <c r="EU82" s="27">
        <v>43954</v>
      </c>
    </row>
    <row r="83" spans="151:151">
      <c r="EU83" s="27">
        <v>43955</v>
      </c>
    </row>
    <row r="84" spans="151:151">
      <c r="EU84" s="27">
        <v>43956</v>
      </c>
    </row>
    <row r="85" spans="151:151">
      <c r="EU85" s="27">
        <v>43957</v>
      </c>
    </row>
    <row r="86" spans="151:151">
      <c r="EU86" s="27">
        <v>44032</v>
      </c>
    </row>
    <row r="87" spans="151:151">
      <c r="EU87" s="27">
        <v>44054</v>
      </c>
    </row>
    <row r="88" spans="151:151">
      <c r="EU88" s="27">
        <v>44095</v>
      </c>
    </row>
    <row r="89" spans="151:151">
      <c r="EU89" s="27">
        <v>44096</v>
      </c>
    </row>
    <row r="90" spans="151:151">
      <c r="EU90" s="27">
        <v>44116</v>
      </c>
    </row>
    <row r="91" spans="151:151">
      <c r="EU91" s="27">
        <v>44138</v>
      </c>
    </row>
    <row r="92" spans="151:151">
      <c r="EU92" s="27">
        <v>44158</v>
      </c>
    </row>
    <row r="93" spans="151:151">
      <c r="EU93" s="27">
        <v>44188</v>
      </c>
    </row>
  </sheetData>
  <mergeCells count="123">
    <mergeCell ref="B16:B18"/>
    <mergeCell ref="I7:I8"/>
    <mergeCell ref="C20:G20"/>
    <mergeCell ref="C12:G12"/>
    <mergeCell ref="E8:G8"/>
    <mergeCell ref="B7:D7"/>
    <mergeCell ref="C8:D8"/>
    <mergeCell ref="E7:F7"/>
    <mergeCell ref="B22:B24"/>
    <mergeCell ref="C22:G22"/>
    <mergeCell ref="C23:G23"/>
    <mergeCell ref="C24:G24"/>
    <mergeCell ref="H22:I24"/>
    <mergeCell ref="D2:F2"/>
    <mergeCell ref="C21:G21"/>
    <mergeCell ref="AB7:AB8"/>
    <mergeCell ref="AA7:AA8"/>
    <mergeCell ref="Z7:Z8"/>
    <mergeCell ref="Y7:Y8"/>
    <mergeCell ref="X7:X8"/>
    <mergeCell ref="P7:P8"/>
    <mergeCell ref="B2:C2"/>
    <mergeCell ref="C9:G9"/>
    <mergeCell ref="M7:M8"/>
    <mergeCell ref="L7:L8"/>
    <mergeCell ref="K7:K8"/>
    <mergeCell ref="J7:J8"/>
    <mergeCell ref="B3:C3"/>
    <mergeCell ref="B5:G5"/>
    <mergeCell ref="C19:G19"/>
    <mergeCell ref="B12:B15"/>
    <mergeCell ref="C13:G13"/>
    <mergeCell ref="C14:G14"/>
    <mergeCell ref="C15:G15"/>
    <mergeCell ref="C16:G16"/>
    <mergeCell ref="C17:G17"/>
    <mergeCell ref="C18:G18"/>
    <mergeCell ref="AJ7:AJ8"/>
    <mergeCell ref="C10:G10"/>
    <mergeCell ref="C11:G11"/>
    <mergeCell ref="B9:B11"/>
    <mergeCell ref="R7:R8"/>
    <mergeCell ref="Q7:Q8"/>
    <mergeCell ref="W7:W8"/>
    <mergeCell ref="AH7:AH8"/>
    <mergeCell ref="AG7:AG8"/>
    <mergeCell ref="AF7:AF8"/>
    <mergeCell ref="AE7:AE8"/>
    <mergeCell ref="AD7:AD8"/>
    <mergeCell ref="AC7:AC8"/>
    <mergeCell ref="AI7:AI8"/>
    <mergeCell ref="V7:V8"/>
    <mergeCell ref="U7:U8"/>
    <mergeCell ref="T7:T8"/>
    <mergeCell ref="S7:S8"/>
    <mergeCell ref="O7:O8"/>
    <mergeCell ref="N7:N8"/>
    <mergeCell ref="H7:H8"/>
    <mergeCell ref="AO7:AO8"/>
    <mergeCell ref="AP7:AP8"/>
    <mergeCell ref="AQ7:AQ8"/>
    <mergeCell ref="AR7:AR8"/>
    <mergeCell ref="AS7:AS8"/>
    <mergeCell ref="AN7:AN8"/>
    <mergeCell ref="AM7:AM8"/>
    <mergeCell ref="AL7:AL8"/>
    <mergeCell ref="AK7:AK8"/>
    <mergeCell ref="AY7:AY8"/>
    <mergeCell ref="AZ7:AZ8"/>
    <mergeCell ref="BA7:BA8"/>
    <mergeCell ref="BB7:BB8"/>
    <mergeCell ref="BC7:BC8"/>
    <mergeCell ref="AT7:AT8"/>
    <mergeCell ref="AU7:AU8"/>
    <mergeCell ref="AV7:AV8"/>
    <mergeCell ref="AW7:AW8"/>
    <mergeCell ref="AX7:AX8"/>
    <mergeCell ref="BI7:BI8"/>
    <mergeCell ref="BJ7:BJ8"/>
    <mergeCell ref="BK7:BK8"/>
    <mergeCell ref="BL7:BL8"/>
    <mergeCell ref="BM7:BM8"/>
    <mergeCell ref="BD7:BD8"/>
    <mergeCell ref="BE7:BE8"/>
    <mergeCell ref="BF7:BF8"/>
    <mergeCell ref="BG7:BG8"/>
    <mergeCell ref="BH7:BH8"/>
    <mergeCell ref="CW7:CW8"/>
    <mergeCell ref="CR7:CR8"/>
    <mergeCell ref="CS7:CS8"/>
    <mergeCell ref="CT7:CT8"/>
    <mergeCell ref="CU7:CU8"/>
    <mergeCell ref="CV7:CV8"/>
    <mergeCell ref="CM7:CM8"/>
    <mergeCell ref="CN7:CN8"/>
    <mergeCell ref="CO7:CO8"/>
    <mergeCell ref="CP7:CP8"/>
    <mergeCell ref="CQ7:CQ8"/>
    <mergeCell ref="CH7:CH8"/>
    <mergeCell ref="CI7:CI8"/>
    <mergeCell ref="CJ7:CJ8"/>
    <mergeCell ref="CK7:CK8"/>
    <mergeCell ref="CL7:CL8"/>
    <mergeCell ref="CC7:CC8"/>
    <mergeCell ref="CD7:CD8"/>
    <mergeCell ref="CE7:CE8"/>
    <mergeCell ref="CF7:CF8"/>
    <mergeCell ref="CG7:CG8"/>
    <mergeCell ref="BZ7:BZ8"/>
    <mergeCell ref="CA7:CA8"/>
    <mergeCell ref="CB7:CB8"/>
    <mergeCell ref="BS7:BS8"/>
    <mergeCell ref="BT7:BT8"/>
    <mergeCell ref="BU7:BU8"/>
    <mergeCell ref="BV7:BV8"/>
    <mergeCell ref="BW7:BW8"/>
    <mergeCell ref="BN7:BN8"/>
    <mergeCell ref="BO7:BO8"/>
    <mergeCell ref="BP7:BP8"/>
    <mergeCell ref="BQ7:BQ8"/>
    <mergeCell ref="BR7:BR8"/>
    <mergeCell ref="BX7:BX8"/>
    <mergeCell ref="BY7:BY8"/>
  </mergeCells>
  <phoneticPr fontId="1"/>
  <conditionalFormatting sqref="J7:CW7">
    <cfRule type="expression" dxfId="11" priority="61">
      <formula>COUNTIF($EU$10:$EU$93,J7)</formula>
    </cfRule>
    <cfRule type="expression" dxfId="10" priority="62">
      <formula>TEXT(J7,"aaa")="日"</formula>
    </cfRule>
    <cfRule type="expression" dxfId="9" priority="63">
      <formula>TEXT(J7,"aaa")="土"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3F10-1B06-439A-A49B-3308A84ADF2B}">
  <dimension ref="B1:EU93"/>
  <sheetViews>
    <sheetView showGridLines="0" zoomScale="70" zoomScaleNormal="70" workbookViewId="0">
      <pane xSplit="9" ySplit="8" topLeftCell="J9" activePane="bottomRight" state="frozen"/>
      <selection pane="topRight" activeCell="I1" sqref="I1"/>
      <selection pane="bottomLeft" activeCell="A9" sqref="A9"/>
      <selection pane="bottomRight" activeCell="CX20" sqref="CX20"/>
    </sheetView>
  </sheetViews>
  <sheetFormatPr defaultColWidth="8.875" defaultRowHeight="15.75"/>
  <cols>
    <col min="1" max="1" width="3.875" style="1" customWidth="1"/>
    <col min="2" max="7" width="4.875" style="1" customWidth="1"/>
    <col min="8" max="8" width="15.625" style="1" customWidth="1"/>
    <col min="9" max="9" width="4.875" style="34" customWidth="1"/>
    <col min="10" max="40" width="11.875" style="2" customWidth="1"/>
    <col min="41" max="59" width="11.875" style="1" customWidth="1"/>
    <col min="60" max="60" width="11.875" style="3" customWidth="1"/>
    <col min="61" max="101" width="11.875" style="1" customWidth="1"/>
    <col min="102" max="102" width="5.625" style="34" customWidth="1"/>
    <col min="103" max="108" width="11.875" style="1" customWidth="1"/>
    <col min="109" max="141" width="8.875" style="1"/>
    <col min="142" max="142" width="11.875" style="1" hidden="1" customWidth="1"/>
    <col min="143" max="150" width="8.875" style="1"/>
    <col min="151" max="151" width="11.125" style="19" hidden="1" customWidth="1"/>
    <col min="152" max="16384" width="8.875" style="1"/>
  </cols>
  <sheetData>
    <row r="1" spans="2:151" ht="15" customHeight="1"/>
    <row r="2" spans="2:151" ht="16.5" thickBot="1">
      <c r="B2" s="105" t="s">
        <v>0</v>
      </c>
      <c r="C2" s="105"/>
      <c r="D2" s="102" t="s">
        <v>1</v>
      </c>
      <c r="E2" s="103"/>
      <c r="F2" s="104"/>
      <c r="G2" s="4"/>
      <c r="H2" s="4"/>
      <c r="I2" s="35"/>
      <c r="J2" s="5"/>
      <c r="K2" s="5"/>
      <c r="L2" s="5"/>
      <c r="M2" s="5"/>
      <c r="N2" s="5"/>
      <c r="O2" s="5"/>
      <c r="P2" s="5"/>
    </row>
    <row r="3" spans="2:151" ht="20.100000000000001" customHeight="1" thickBot="1">
      <c r="B3" s="110">
        <v>2021</v>
      </c>
      <c r="C3" s="111"/>
      <c r="D3" s="29">
        <v>7</v>
      </c>
      <c r="E3" s="28">
        <f>IF(D3&gt;=12,1,D3+1)</f>
        <v>8</v>
      </c>
      <c r="F3" s="18">
        <f>IF(D3=11,1,E3+1)</f>
        <v>9</v>
      </c>
      <c r="G3" s="6"/>
      <c r="H3" s="6"/>
      <c r="I3" s="36"/>
      <c r="L3" s="5"/>
      <c r="M3" s="20">
        <f>DATE(B3,D3,1)</f>
        <v>44378</v>
      </c>
      <c r="N3" s="21">
        <f>DATE(B3,E3,1)</f>
        <v>44409</v>
      </c>
      <c r="O3" s="5"/>
    </row>
    <row r="4" spans="2:151" ht="24.95" customHeight="1">
      <c r="B4" s="8"/>
      <c r="C4" s="8"/>
      <c r="D4" s="8"/>
      <c r="E4" s="8"/>
      <c r="F4" s="8"/>
      <c r="G4" s="9"/>
      <c r="H4" s="9"/>
      <c r="I4" s="37"/>
      <c r="L4" s="5"/>
      <c r="M4" s="7"/>
      <c r="N4" s="5"/>
      <c r="O4" s="5"/>
    </row>
    <row r="5" spans="2:151" ht="20.100000000000001" customHeight="1">
      <c r="B5" s="112" t="s">
        <v>4</v>
      </c>
      <c r="C5" s="112"/>
      <c r="D5" s="112"/>
      <c r="E5" s="112"/>
      <c r="F5" s="112"/>
      <c r="G5" s="112"/>
      <c r="H5" s="70"/>
      <c r="I5" s="38"/>
      <c r="J5" s="22">
        <f>M3</f>
        <v>44378</v>
      </c>
      <c r="K5" s="10"/>
      <c r="L5" s="1"/>
      <c r="M5" s="5"/>
      <c r="N5" s="5"/>
      <c r="O5" s="5"/>
      <c r="AL5" s="23" t="str">
        <f>IF(DAY(AL7)=1,E3,"")</f>
        <v/>
      </c>
      <c r="AM5" s="23" t="str">
        <f>IF(DAY(AM7)=1,E3,"")</f>
        <v/>
      </c>
      <c r="AN5" s="23" t="str">
        <f>IF(DAY(AN7)=1,E3,"")</f>
        <v/>
      </c>
      <c r="AO5" s="23">
        <f>IF(DAY(AO7)=1,E3,"")</f>
        <v>8</v>
      </c>
      <c r="BQ5" s="23" t="str">
        <f>IF(DAY(BQ7)=1,F3,"")</f>
        <v/>
      </c>
      <c r="BR5" s="23" t="str">
        <f>IF(DAY(BR7)=1,F3,"")</f>
        <v/>
      </c>
      <c r="BS5" s="23" t="str">
        <f>IF(DAY(BS7)=1,F3,"")</f>
        <v/>
      </c>
      <c r="BT5" s="23">
        <f>IF(DAY(BT7)=1,F3,"")</f>
        <v>9</v>
      </c>
    </row>
    <row r="6" spans="2:151" ht="9.9499999999999993" customHeight="1" thickBot="1">
      <c r="M6" s="11"/>
      <c r="N6" s="12"/>
    </row>
    <row r="7" spans="2:151" ht="20.100000000000001" customHeight="1">
      <c r="B7" s="124"/>
      <c r="C7" s="125"/>
      <c r="D7" s="125"/>
      <c r="E7" s="127" t="s">
        <v>3</v>
      </c>
      <c r="F7" s="127"/>
      <c r="G7" s="13"/>
      <c r="H7" s="100" t="s">
        <v>36</v>
      </c>
      <c r="I7" s="121" t="s">
        <v>32</v>
      </c>
      <c r="J7" s="108">
        <f>J5</f>
        <v>44378</v>
      </c>
      <c r="K7" s="92">
        <f>J5+1</f>
        <v>44379</v>
      </c>
      <c r="L7" s="92">
        <f t="shared" ref="L7:BW7" si="0">K7+1</f>
        <v>44380</v>
      </c>
      <c r="M7" s="92">
        <f t="shared" si="0"/>
        <v>44381</v>
      </c>
      <c r="N7" s="92">
        <f t="shared" si="0"/>
        <v>44382</v>
      </c>
      <c r="O7" s="92">
        <f t="shared" si="0"/>
        <v>44383</v>
      </c>
      <c r="P7" s="92">
        <f t="shared" si="0"/>
        <v>44384</v>
      </c>
      <c r="Q7" s="92">
        <f t="shared" si="0"/>
        <v>44385</v>
      </c>
      <c r="R7" s="92">
        <f t="shared" si="0"/>
        <v>44386</v>
      </c>
      <c r="S7" s="92">
        <f t="shared" si="0"/>
        <v>44387</v>
      </c>
      <c r="T7" s="92">
        <f t="shared" si="0"/>
        <v>44388</v>
      </c>
      <c r="U7" s="92">
        <f t="shared" si="0"/>
        <v>44389</v>
      </c>
      <c r="V7" s="92">
        <f t="shared" si="0"/>
        <v>44390</v>
      </c>
      <c r="W7" s="92">
        <f t="shared" si="0"/>
        <v>44391</v>
      </c>
      <c r="X7" s="92">
        <f t="shared" si="0"/>
        <v>44392</v>
      </c>
      <c r="Y7" s="92">
        <f t="shared" si="0"/>
        <v>44393</v>
      </c>
      <c r="Z7" s="92">
        <f t="shared" si="0"/>
        <v>44394</v>
      </c>
      <c r="AA7" s="92">
        <f t="shared" si="0"/>
        <v>44395</v>
      </c>
      <c r="AB7" s="92">
        <f t="shared" si="0"/>
        <v>44396</v>
      </c>
      <c r="AC7" s="92">
        <f t="shared" si="0"/>
        <v>44397</v>
      </c>
      <c r="AD7" s="92">
        <f t="shared" si="0"/>
        <v>44398</v>
      </c>
      <c r="AE7" s="92">
        <f t="shared" si="0"/>
        <v>44399</v>
      </c>
      <c r="AF7" s="92">
        <f t="shared" si="0"/>
        <v>44400</v>
      </c>
      <c r="AG7" s="92">
        <f t="shared" si="0"/>
        <v>44401</v>
      </c>
      <c r="AH7" s="92">
        <f t="shared" si="0"/>
        <v>44402</v>
      </c>
      <c r="AI7" s="92">
        <f t="shared" si="0"/>
        <v>44403</v>
      </c>
      <c r="AJ7" s="92">
        <f t="shared" si="0"/>
        <v>44404</v>
      </c>
      <c r="AK7" s="92">
        <f t="shared" si="0"/>
        <v>44405</v>
      </c>
      <c r="AL7" s="92">
        <f t="shared" si="0"/>
        <v>44406</v>
      </c>
      <c r="AM7" s="92">
        <f t="shared" si="0"/>
        <v>44407</v>
      </c>
      <c r="AN7" s="92">
        <f t="shared" si="0"/>
        <v>44408</v>
      </c>
      <c r="AO7" s="92">
        <f t="shared" si="0"/>
        <v>44409</v>
      </c>
      <c r="AP7" s="92">
        <f t="shared" si="0"/>
        <v>44410</v>
      </c>
      <c r="AQ7" s="92">
        <f t="shared" si="0"/>
        <v>44411</v>
      </c>
      <c r="AR7" s="92">
        <f t="shared" si="0"/>
        <v>44412</v>
      </c>
      <c r="AS7" s="92">
        <f t="shared" si="0"/>
        <v>44413</v>
      </c>
      <c r="AT7" s="92">
        <f t="shared" si="0"/>
        <v>44414</v>
      </c>
      <c r="AU7" s="92">
        <f t="shared" si="0"/>
        <v>44415</v>
      </c>
      <c r="AV7" s="92">
        <f t="shared" si="0"/>
        <v>44416</v>
      </c>
      <c r="AW7" s="92">
        <f t="shared" si="0"/>
        <v>44417</v>
      </c>
      <c r="AX7" s="92">
        <f t="shared" si="0"/>
        <v>44418</v>
      </c>
      <c r="AY7" s="92">
        <f t="shared" si="0"/>
        <v>44419</v>
      </c>
      <c r="AZ7" s="92">
        <f t="shared" si="0"/>
        <v>44420</v>
      </c>
      <c r="BA7" s="92">
        <f t="shared" si="0"/>
        <v>44421</v>
      </c>
      <c r="BB7" s="92">
        <f t="shared" si="0"/>
        <v>44422</v>
      </c>
      <c r="BC7" s="92">
        <f t="shared" si="0"/>
        <v>44423</v>
      </c>
      <c r="BD7" s="92">
        <f t="shared" si="0"/>
        <v>44424</v>
      </c>
      <c r="BE7" s="92">
        <f t="shared" si="0"/>
        <v>44425</v>
      </c>
      <c r="BF7" s="92">
        <f t="shared" si="0"/>
        <v>44426</v>
      </c>
      <c r="BG7" s="92">
        <f t="shared" si="0"/>
        <v>44427</v>
      </c>
      <c r="BH7" s="92">
        <f t="shared" si="0"/>
        <v>44428</v>
      </c>
      <c r="BI7" s="92">
        <f t="shared" si="0"/>
        <v>44429</v>
      </c>
      <c r="BJ7" s="92">
        <f t="shared" si="0"/>
        <v>44430</v>
      </c>
      <c r="BK7" s="92">
        <f t="shared" si="0"/>
        <v>44431</v>
      </c>
      <c r="BL7" s="92">
        <f t="shared" si="0"/>
        <v>44432</v>
      </c>
      <c r="BM7" s="92">
        <f t="shared" si="0"/>
        <v>44433</v>
      </c>
      <c r="BN7" s="92">
        <f t="shared" si="0"/>
        <v>44434</v>
      </c>
      <c r="BO7" s="92">
        <f t="shared" si="0"/>
        <v>44435</v>
      </c>
      <c r="BP7" s="92">
        <f t="shared" si="0"/>
        <v>44436</v>
      </c>
      <c r="BQ7" s="92">
        <f t="shared" si="0"/>
        <v>44437</v>
      </c>
      <c r="BR7" s="92">
        <f t="shared" si="0"/>
        <v>44438</v>
      </c>
      <c r="BS7" s="92">
        <f t="shared" si="0"/>
        <v>44439</v>
      </c>
      <c r="BT7" s="92">
        <f t="shared" si="0"/>
        <v>44440</v>
      </c>
      <c r="BU7" s="92">
        <f t="shared" si="0"/>
        <v>44441</v>
      </c>
      <c r="BV7" s="92">
        <f t="shared" si="0"/>
        <v>44442</v>
      </c>
      <c r="BW7" s="92">
        <f t="shared" si="0"/>
        <v>44443</v>
      </c>
      <c r="BX7" s="92">
        <f t="shared" ref="BX7:CU7" si="1">BW7+1</f>
        <v>44444</v>
      </c>
      <c r="BY7" s="92">
        <f t="shared" si="1"/>
        <v>44445</v>
      </c>
      <c r="BZ7" s="92">
        <f t="shared" si="1"/>
        <v>44446</v>
      </c>
      <c r="CA7" s="92">
        <f t="shared" si="1"/>
        <v>44447</v>
      </c>
      <c r="CB7" s="92">
        <f t="shared" si="1"/>
        <v>44448</v>
      </c>
      <c r="CC7" s="92">
        <f t="shared" si="1"/>
        <v>44449</v>
      </c>
      <c r="CD7" s="92">
        <f t="shared" si="1"/>
        <v>44450</v>
      </c>
      <c r="CE7" s="92">
        <f t="shared" si="1"/>
        <v>44451</v>
      </c>
      <c r="CF7" s="92">
        <f t="shared" si="1"/>
        <v>44452</v>
      </c>
      <c r="CG7" s="92">
        <f t="shared" si="1"/>
        <v>44453</v>
      </c>
      <c r="CH7" s="92">
        <f t="shared" si="1"/>
        <v>44454</v>
      </c>
      <c r="CI7" s="92">
        <f t="shared" si="1"/>
        <v>44455</v>
      </c>
      <c r="CJ7" s="92">
        <f t="shared" si="1"/>
        <v>44456</v>
      </c>
      <c r="CK7" s="92">
        <f t="shared" si="1"/>
        <v>44457</v>
      </c>
      <c r="CL7" s="92">
        <f t="shared" si="1"/>
        <v>44458</v>
      </c>
      <c r="CM7" s="92">
        <f t="shared" si="1"/>
        <v>44459</v>
      </c>
      <c r="CN7" s="92">
        <f t="shared" si="1"/>
        <v>44460</v>
      </c>
      <c r="CO7" s="92">
        <f t="shared" si="1"/>
        <v>44461</v>
      </c>
      <c r="CP7" s="92">
        <f t="shared" si="1"/>
        <v>44462</v>
      </c>
      <c r="CQ7" s="92">
        <f t="shared" si="1"/>
        <v>44463</v>
      </c>
      <c r="CR7" s="92">
        <f t="shared" si="1"/>
        <v>44464</v>
      </c>
      <c r="CS7" s="92">
        <f t="shared" si="1"/>
        <v>44465</v>
      </c>
      <c r="CT7" s="92">
        <f t="shared" si="1"/>
        <v>44466</v>
      </c>
      <c r="CU7" s="92">
        <f t="shared" si="1"/>
        <v>44467</v>
      </c>
      <c r="CV7" s="92">
        <f t="shared" ref="CV7" si="2">CU7+1</f>
        <v>44468</v>
      </c>
      <c r="CW7" s="92">
        <f t="shared" ref="CW7" si="3">CV7+1</f>
        <v>44469</v>
      </c>
    </row>
    <row r="8" spans="2:151" ht="20.100000000000001" customHeight="1" thickBot="1">
      <c r="B8" s="14"/>
      <c r="C8" s="126" t="s">
        <v>5</v>
      </c>
      <c r="D8" s="126"/>
      <c r="E8" s="123"/>
      <c r="F8" s="123"/>
      <c r="G8" s="123"/>
      <c r="H8" s="101"/>
      <c r="I8" s="122"/>
      <c r="J8" s="109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EL8" s="15" t="s">
        <v>2</v>
      </c>
      <c r="EU8" s="24" t="s">
        <v>2</v>
      </c>
    </row>
    <row r="9" spans="2:151" ht="24.95" customHeight="1">
      <c r="B9" s="98" t="s">
        <v>6</v>
      </c>
      <c r="C9" s="106" t="s">
        <v>11</v>
      </c>
      <c r="D9" s="106"/>
      <c r="E9" s="106"/>
      <c r="F9" s="106"/>
      <c r="G9" s="142"/>
      <c r="H9" s="40" t="s">
        <v>38</v>
      </c>
      <c r="I9" s="40">
        <v>7</v>
      </c>
      <c r="J9" s="43"/>
      <c r="K9" s="44"/>
      <c r="L9" s="44"/>
      <c r="M9" s="44"/>
      <c r="N9" s="44"/>
      <c r="O9" s="44"/>
      <c r="P9" s="44" t="s">
        <v>20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 t="s">
        <v>20</v>
      </c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 t="s">
        <v>13</v>
      </c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34">
        <f>COUNTIF(J9:CW9,"●")</f>
        <v>3</v>
      </c>
      <c r="EL9" s="16">
        <v>42380</v>
      </c>
      <c r="EU9" s="25">
        <v>42370</v>
      </c>
    </row>
    <row r="10" spans="2:151" ht="24.95" customHeight="1">
      <c r="B10" s="99"/>
      <c r="C10" s="96" t="s">
        <v>10</v>
      </c>
      <c r="D10" s="96"/>
      <c r="E10" s="96"/>
      <c r="F10" s="96"/>
      <c r="G10" s="143"/>
      <c r="H10" s="41" t="s">
        <v>37</v>
      </c>
      <c r="I10" s="41">
        <v>9</v>
      </c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 t="s">
        <v>20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 t="s">
        <v>20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 t="s">
        <v>13</v>
      </c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34">
        <f t="shared" ref="CX10:CX21" si="4">COUNTIF(J10:CW10,"●")</f>
        <v>3</v>
      </c>
      <c r="EL10" s="16">
        <v>42411</v>
      </c>
      <c r="EU10" s="25">
        <v>42380</v>
      </c>
    </row>
    <row r="11" spans="2:151" ht="24.95" customHeight="1">
      <c r="B11" s="99"/>
      <c r="C11" s="96" t="s">
        <v>12</v>
      </c>
      <c r="D11" s="96"/>
      <c r="E11" s="96"/>
      <c r="F11" s="96"/>
      <c r="G11" s="143"/>
      <c r="H11" s="41" t="s">
        <v>37</v>
      </c>
      <c r="I11" s="41">
        <v>9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 t="s">
        <v>20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 t="s">
        <v>20</v>
      </c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 t="s">
        <v>13</v>
      </c>
      <c r="CP11" s="47"/>
      <c r="CQ11" s="47"/>
      <c r="CR11" s="47"/>
      <c r="CS11" s="47"/>
      <c r="CT11" s="47"/>
      <c r="CU11" s="47"/>
      <c r="CV11" s="47"/>
      <c r="CW11" s="48"/>
      <c r="CX11" s="34">
        <f t="shared" si="4"/>
        <v>3</v>
      </c>
      <c r="EL11" s="16">
        <v>42449</v>
      </c>
      <c r="EU11" s="25">
        <v>42411</v>
      </c>
    </row>
    <row r="12" spans="2:151" ht="24.95" customHeight="1">
      <c r="B12" s="113" t="s">
        <v>7</v>
      </c>
      <c r="C12" s="144" t="s">
        <v>24</v>
      </c>
      <c r="D12" s="144"/>
      <c r="E12" s="144"/>
      <c r="F12" s="144"/>
      <c r="G12" s="145"/>
      <c r="H12" s="41" t="s">
        <v>37</v>
      </c>
      <c r="I12" s="41">
        <v>2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 t="s">
        <v>41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1"/>
      <c r="CX12" s="34">
        <f t="shared" si="4"/>
        <v>1</v>
      </c>
      <c r="EL12" s="16">
        <v>42493</v>
      </c>
      <c r="EU12" s="25">
        <v>42450</v>
      </c>
    </row>
    <row r="13" spans="2:151" ht="24.95" customHeight="1">
      <c r="B13" s="114"/>
      <c r="C13" s="144" t="s">
        <v>25</v>
      </c>
      <c r="D13" s="144"/>
      <c r="E13" s="144"/>
      <c r="F13" s="144"/>
      <c r="G13" s="145"/>
      <c r="H13" s="41" t="s">
        <v>37</v>
      </c>
      <c r="I13" s="41">
        <v>2</v>
      </c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 t="s">
        <v>41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1"/>
      <c r="CX13" s="34">
        <f t="shared" si="4"/>
        <v>1</v>
      </c>
      <c r="EL13" s="16"/>
      <c r="EU13" s="25"/>
    </row>
    <row r="14" spans="2:151" ht="24.95" customHeight="1">
      <c r="B14" s="114"/>
      <c r="C14" s="144" t="s">
        <v>26</v>
      </c>
      <c r="D14" s="144"/>
      <c r="E14" s="144"/>
      <c r="F14" s="144"/>
      <c r="G14" s="145"/>
      <c r="H14" s="41" t="s">
        <v>37</v>
      </c>
      <c r="I14" s="41">
        <v>1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34">
        <f t="shared" si="4"/>
        <v>0</v>
      </c>
      <c r="EL14" s="16"/>
      <c r="EU14" s="25"/>
    </row>
    <row r="15" spans="2:151" ht="24.95" customHeight="1">
      <c r="B15" s="115"/>
      <c r="C15" s="144" t="s">
        <v>27</v>
      </c>
      <c r="D15" s="144"/>
      <c r="E15" s="144"/>
      <c r="F15" s="144"/>
      <c r="G15" s="145"/>
      <c r="H15" s="41" t="s">
        <v>37</v>
      </c>
      <c r="I15" s="41">
        <v>1</v>
      </c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1"/>
      <c r="CX15" s="34">
        <f t="shared" si="4"/>
        <v>0</v>
      </c>
      <c r="EL15" s="16"/>
      <c r="EU15" s="25"/>
    </row>
    <row r="16" spans="2:151" ht="24.95" customHeight="1">
      <c r="B16" s="118" t="s">
        <v>31</v>
      </c>
      <c r="C16" s="116" t="s">
        <v>28</v>
      </c>
      <c r="D16" s="116"/>
      <c r="E16" s="116"/>
      <c r="F16" s="116"/>
      <c r="G16" s="117"/>
      <c r="H16" s="42" t="s">
        <v>37</v>
      </c>
      <c r="I16" s="42">
        <v>2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 t="s">
        <v>42</v>
      </c>
      <c r="CU16" s="53"/>
      <c r="CV16" s="53"/>
      <c r="CW16" s="54"/>
      <c r="CX16" s="34">
        <f t="shared" si="4"/>
        <v>1</v>
      </c>
      <c r="EL16" s="16"/>
      <c r="EU16" s="25"/>
    </row>
    <row r="17" spans="2:151" ht="24.95" customHeight="1">
      <c r="B17" s="119"/>
      <c r="C17" s="116" t="s">
        <v>29</v>
      </c>
      <c r="D17" s="116"/>
      <c r="E17" s="116"/>
      <c r="F17" s="116"/>
      <c r="G17" s="117"/>
      <c r="H17" s="42" t="s">
        <v>37</v>
      </c>
      <c r="I17" s="42">
        <v>2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 t="s">
        <v>34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4"/>
      <c r="CX17" s="34">
        <f t="shared" si="4"/>
        <v>1</v>
      </c>
      <c r="EL17" s="16"/>
      <c r="EU17" s="25"/>
    </row>
    <row r="18" spans="2:151" ht="24.95" customHeight="1">
      <c r="B18" s="120"/>
      <c r="C18" s="116" t="s">
        <v>30</v>
      </c>
      <c r="D18" s="116"/>
      <c r="E18" s="116"/>
      <c r="F18" s="116"/>
      <c r="G18" s="117"/>
      <c r="H18" s="42" t="s">
        <v>38</v>
      </c>
      <c r="I18" s="42">
        <v>4</v>
      </c>
      <c r="J18" s="52"/>
      <c r="K18" s="53"/>
      <c r="L18" s="53"/>
      <c r="M18" s="53"/>
      <c r="N18" s="53"/>
      <c r="O18" s="53"/>
      <c r="P18" s="53"/>
      <c r="Q18" s="53"/>
      <c r="R18" s="53" t="s">
        <v>40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40</v>
      </c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 t="s">
        <v>40</v>
      </c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4"/>
      <c r="CX18" s="34">
        <f t="shared" si="4"/>
        <v>3</v>
      </c>
      <c r="EL18" s="16"/>
      <c r="EU18" s="25"/>
    </row>
    <row r="19" spans="2:151" ht="75" customHeight="1">
      <c r="B19" s="31" t="s">
        <v>8</v>
      </c>
      <c r="C19" s="97" t="s">
        <v>19</v>
      </c>
      <c r="D19" s="146"/>
      <c r="E19" s="146"/>
      <c r="F19" s="146"/>
      <c r="G19" s="147"/>
      <c r="H19" s="41" t="s">
        <v>38</v>
      </c>
      <c r="I19" s="41">
        <v>9</v>
      </c>
      <c r="J19" s="55"/>
      <c r="K19" s="56"/>
      <c r="L19" s="56"/>
      <c r="M19" s="56"/>
      <c r="N19" s="56"/>
      <c r="O19" s="56"/>
      <c r="P19" s="56"/>
      <c r="Q19" s="56" t="s">
        <v>21</v>
      </c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 t="s">
        <v>21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 t="s">
        <v>21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8"/>
      <c r="CX19" s="34">
        <f t="shared" si="4"/>
        <v>3</v>
      </c>
      <c r="EL19" s="16">
        <v>42635</v>
      </c>
      <c r="EU19" s="25">
        <v>42495</v>
      </c>
    </row>
    <row r="20" spans="2:151" ht="75" customHeight="1">
      <c r="B20" s="32" t="s">
        <v>9</v>
      </c>
      <c r="C20" s="144" t="s">
        <v>18</v>
      </c>
      <c r="D20" s="144"/>
      <c r="E20" s="144"/>
      <c r="F20" s="144"/>
      <c r="G20" s="145"/>
      <c r="H20" s="41" t="s">
        <v>39</v>
      </c>
      <c r="I20" s="41">
        <v>8</v>
      </c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40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 t="s">
        <v>40</v>
      </c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 t="s">
        <v>40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1"/>
      <c r="CX20" s="34">
        <f t="shared" si="4"/>
        <v>3</v>
      </c>
      <c r="EL20" s="17">
        <v>42736</v>
      </c>
      <c r="EU20" s="25">
        <v>42635</v>
      </c>
    </row>
    <row r="21" spans="2:151" ht="75" customHeight="1">
      <c r="B21" s="33" t="s">
        <v>8</v>
      </c>
      <c r="C21" s="144" t="s">
        <v>22</v>
      </c>
      <c r="D21" s="144"/>
      <c r="E21" s="144"/>
      <c r="F21" s="144"/>
      <c r="G21" s="145"/>
      <c r="H21" s="71" t="s">
        <v>38</v>
      </c>
      <c r="I21" s="39">
        <v>6</v>
      </c>
      <c r="J21" s="6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 t="s">
        <v>21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 t="s">
        <v>35</v>
      </c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5"/>
      <c r="CX21" s="34">
        <f t="shared" si="4"/>
        <v>2</v>
      </c>
      <c r="EL21" s="17">
        <v>42736</v>
      </c>
      <c r="EU21" s="25">
        <v>42635</v>
      </c>
    </row>
    <row r="22" spans="2:151" ht="24.95" customHeight="1">
      <c r="B22" s="128" t="s">
        <v>14</v>
      </c>
      <c r="C22" s="144" t="s">
        <v>15</v>
      </c>
      <c r="D22" s="144"/>
      <c r="E22" s="144"/>
      <c r="F22" s="144"/>
      <c r="G22" s="145"/>
      <c r="H22" s="132"/>
      <c r="I22" s="133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 t="s">
        <v>20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 t="s">
        <v>13</v>
      </c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4" t="s">
        <v>20</v>
      </c>
      <c r="EU22" s="26">
        <v>42736</v>
      </c>
    </row>
    <row r="23" spans="2:151" ht="24.95" customHeight="1">
      <c r="B23" s="128"/>
      <c r="C23" s="138" t="s">
        <v>17</v>
      </c>
      <c r="D23" s="138"/>
      <c r="E23" s="138"/>
      <c r="F23" s="138"/>
      <c r="G23" s="139"/>
      <c r="H23" s="134"/>
      <c r="I23" s="135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 t="s">
        <v>20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13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4" t="s">
        <v>20</v>
      </c>
      <c r="EU23" s="26">
        <v>42737</v>
      </c>
    </row>
    <row r="24" spans="2:151" ht="24.95" customHeight="1" thickBot="1">
      <c r="B24" s="129"/>
      <c r="C24" s="140" t="s">
        <v>16</v>
      </c>
      <c r="D24" s="140"/>
      <c r="E24" s="140"/>
      <c r="F24" s="140"/>
      <c r="G24" s="141"/>
      <c r="H24" s="136"/>
      <c r="I24" s="137"/>
      <c r="J24" s="66" t="s">
        <v>20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 t="s">
        <v>20</v>
      </c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 t="s">
        <v>20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8"/>
      <c r="EU24" s="26">
        <v>42744</v>
      </c>
    </row>
    <row r="25" spans="2:151">
      <c r="EU25" s="26">
        <v>42814</v>
      </c>
    </row>
    <row r="26" spans="2:151">
      <c r="EU26" s="26">
        <v>42854</v>
      </c>
    </row>
    <row r="27" spans="2:151">
      <c r="EU27" s="26">
        <v>42858</v>
      </c>
    </row>
    <row r="28" spans="2:151">
      <c r="EU28" s="26">
        <v>42859</v>
      </c>
    </row>
    <row r="29" spans="2:151">
      <c r="EU29" s="26">
        <v>42860</v>
      </c>
    </row>
    <row r="30" spans="2:151">
      <c r="EU30" s="26">
        <v>42933</v>
      </c>
    </row>
    <row r="31" spans="2:151">
      <c r="EU31" s="26">
        <v>42958</v>
      </c>
    </row>
    <row r="32" spans="2:151">
      <c r="EU32" s="26">
        <v>42996</v>
      </c>
    </row>
    <row r="33" spans="151:151">
      <c r="EU33" s="26">
        <v>43001</v>
      </c>
    </row>
    <row r="34" spans="151:151">
      <c r="EU34" s="26">
        <v>43017</v>
      </c>
    </row>
    <row r="35" spans="151:151">
      <c r="EU35" s="26">
        <v>43042</v>
      </c>
    </row>
    <row r="36" spans="151:151">
      <c r="EU36" s="26">
        <v>43062</v>
      </c>
    </row>
    <row r="37" spans="151:151">
      <c r="EU37" s="26">
        <v>43092</v>
      </c>
    </row>
    <row r="38" spans="151:151">
      <c r="EU38" s="26">
        <v>43101</v>
      </c>
    </row>
    <row r="39" spans="151:151">
      <c r="EU39" s="26">
        <v>43108</v>
      </c>
    </row>
    <row r="40" spans="151:151">
      <c r="EU40" s="26">
        <v>43142</v>
      </c>
    </row>
    <row r="41" spans="151:151">
      <c r="EU41" s="26">
        <v>43143</v>
      </c>
    </row>
    <row r="42" spans="151:151">
      <c r="EU42" s="26">
        <v>43180</v>
      </c>
    </row>
    <row r="43" spans="151:151">
      <c r="EU43" s="26">
        <v>43219</v>
      </c>
    </row>
    <row r="44" spans="151:151">
      <c r="EU44" s="26">
        <v>43220</v>
      </c>
    </row>
    <row r="45" spans="151:151">
      <c r="EU45" s="26">
        <v>43223</v>
      </c>
    </row>
    <row r="46" spans="151:151">
      <c r="EU46" s="26">
        <v>43224</v>
      </c>
    </row>
    <row r="47" spans="151:151">
      <c r="EU47" s="26">
        <v>43225</v>
      </c>
    </row>
    <row r="48" spans="151:151">
      <c r="EU48" s="26">
        <v>43297</v>
      </c>
    </row>
    <row r="49" spans="151:151">
      <c r="EU49" s="26">
        <v>43323</v>
      </c>
    </row>
    <row r="50" spans="151:151">
      <c r="EU50" s="26">
        <v>43360</v>
      </c>
    </row>
    <row r="51" spans="151:151">
      <c r="EU51" s="26">
        <v>43366</v>
      </c>
    </row>
    <row r="52" spans="151:151">
      <c r="EU52" s="26">
        <v>43367</v>
      </c>
    </row>
    <row r="53" spans="151:151">
      <c r="EU53" s="26">
        <v>43381</v>
      </c>
    </row>
    <row r="54" spans="151:151">
      <c r="EU54" s="26">
        <v>43407</v>
      </c>
    </row>
    <row r="55" spans="151:151">
      <c r="EU55" s="26">
        <v>43427</v>
      </c>
    </row>
    <row r="56" spans="151:151">
      <c r="EU56" s="26">
        <v>43457</v>
      </c>
    </row>
    <row r="57" spans="151:151">
      <c r="EU57" s="26">
        <v>43458</v>
      </c>
    </row>
    <row r="58" spans="151:151">
      <c r="EU58" s="27">
        <v>43466</v>
      </c>
    </row>
    <row r="59" spans="151:151">
      <c r="EU59" s="27">
        <v>43479</v>
      </c>
    </row>
    <row r="60" spans="151:151">
      <c r="EU60" s="27">
        <v>43507</v>
      </c>
    </row>
    <row r="61" spans="151:151">
      <c r="EU61" s="27">
        <v>43545</v>
      </c>
    </row>
    <row r="62" spans="151:151">
      <c r="EU62" s="27">
        <v>43584</v>
      </c>
    </row>
    <row r="63" spans="151:151">
      <c r="EU63" s="27">
        <v>43588</v>
      </c>
    </row>
    <row r="64" spans="151:151">
      <c r="EU64" s="27">
        <v>43589</v>
      </c>
    </row>
    <row r="65" spans="151:151">
      <c r="EU65" s="27">
        <v>43590</v>
      </c>
    </row>
    <row r="66" spans="151:151">
      <c r="EU66" s="27">
        <v>43591</v>
      </c>
    </row>
    <row r="67" spans="151:151">
      <c r="EU67" s="27">
        <v>43661</v>
      </c>
    </row>
    <row r="68" spans="151:151">
      <c r="EU68" s="27">
        <v>43688</v>
      </c>
    </row>
    <row r="69" spans="151:151">
      <c r="EU69" s="27">
        <v>43689</v>
      </c>
    </row>
    <row r="70" spans="151:151">
      <c r="EU70" s="27">
        <v>43724</v>
      </c>
    </row>
    <row r="71" spans="151:151">
      <c r="EU71" s="27">
        <v>43731</v>
      </c>
    </row>
    <row r="72" spans="151:151">
      <c r="EU72" s="27">
        <v>43752</v>
      </c>
    </row>
    <row r="73" spans="151:151">
      <c r="EU73" s="27">
        <v>43772</v>
      </c>
    </row>
    <row r="74" spans="151:151">
      <c r="EU74" s="27">
        <v>43773</v>
      </c>
    </row>
    <row r="75" spans="151:151">
      <c r="EU75" s="27">
        <v>43792</v>
      </c>
    </row>
    <row r="76" spans="151:151">
      <c r="EU76" s="27">
        <v>43822</v>
      </c>
    </row>
    <row r="77" spans="151:151">
      <c r="EU77" s="27">
        <v>43831</v>
      </c>
    </row>
    <row r="78" spans="151:151">
      <c r="EU78" s="27">
        <v>43843</v>
      </c>
    </row>
    <row r="79" spans="151:151">
      <c r="EU79" s="27">
        <v>43872</v>
      </c>
    </row>
    <row r="80" spans="151:151">
      <c r="EU80" s="27">
        <v>43910</v>
      </c>
    </row>
    <row r="81" spans="151:151">
      <c r="EU81" s="27">
        <v>43950</v>
      </c>
    </row>
    <row r="82" spans="151:151">
      <c r="EU82" s="27">
        <v>43954</v>
      </c>
    </row>
    <row r="83" spans="151:151">
      <c r="EU83" s="27">
        <v>43955</v>
      </c>
    </row>
    <row r="84" spans="151:151">
      <c r="EU84" s="27">
        <v>43956</v>
      </c>
    </row>
    <row r="85" spans="151:151">
      <c r="EU85" s="27">
        <v>43957</v>
      </c>
    </row>
    <row r="86" spans="151:151">
      <c r="EU86" s="27">
        <v>44032</v>
      </c>
    </row>
    <row r="87" spans="151:151">
      <c r="EU87" s="27">
        <v>44054</v>
      </c>
    </row>
    <row r="88" spans="151:151">
      <c r="EU88" s="27">
        <v>44095</v>
      </c>
    </row>
    <row r="89" spans="151:151">
      <c r="EU89" s="27">
        <v>44096</v>
      </c>
    </row>
    <row r="90" spans="151:151">
      <c r="EU90" s="27">
        <v>44116</v>
      </c>
    </row>
    <row r="91" spans="151:151">
      <c r="EU91" s="27">
        <v>44138</v>
      </c>
    </row>
    <row r="92" spans="151:151">
      <c r="EU92" s="27">
        <v>44158</v>
      </c>
    </row>
    <row r="93" spans="151:151">
      <c r="EU93" s="27">
        <v>44188</v>
      </c>
    </row>
  </sheetData>
  <mergeCells count="123">
    <mergeCell ref="B22:B24"/>
    <mergeCell ref="C22:G22"/>
    <mergeCell ref="C21:G21"/>
    <mergeCell ref="P7:P8"/>
    <mergeCell ref="Q7:Q8"/>
    <mergeCell ref="C12:G12"/>
    <mergeCell ref="C19:G19"/>
    <mergeCell ref="C20:G20"/>
    <mergeCell ref="B12:B15"/>
    <mergeCell ref="C13:G13"/>
    <mergeCell ref="C14:G14"/>
    <mergeCell ref="C15:G15"/>
    <mergeCell ref="B16:B18"/>
    <mergeCell ref="C16:G16"/>
    <mergeCell ref="C17:G17"/>
    <mergeCell ref="C18:G18"/>
    <mergeCell ref="I7:I8"/>
    <mergeCell ref="J7:J8"/>
    <mergeCell ref="K7:K8"/>
    <mergeCell ref="L7:L8"/>
    <mergeCell ref="M7:M8"/>
    <mergeCell ref="N7:N8"/>
    <mergeCell ref="O7:O8"/>
    <mergeCell ref="H22:I24"/>
    <mergeCell ref="B2:C2"/>
    <mergeCell ref="D2:F2"/>
    <mergeCell ref="B3:C3"/>
    <mergeCell ref="B5:G5"/>
    <mergeCell ref="B7:D7"/>
    <mergeCell ref="E7:F7"/>
    <mergeCell ref="V7:V8"/>
    <mergeCell ref="W7:W8"/>
    <mergeCell ref="X7:X8"/>
    <mergeCell ref="H7:H8"/>
    <mergeCell ref="Y7:Y8"/>
    <mergeCell ref="Z7:Z8"/>
    <mergeCell ref="AA7:AA8"/>
    <mergeCell ref="R7:R8"/>
    <mergeCell ref="S7:S8"/>
    <mergeCell ref="T7:T8"/>
    <mergeCell ref="U7:U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AT7:AT8"/>
    <mergeCell ref="AU7:AU8"/>
    <mergeCell ref="AV7:AV8"/>
    <mergeCell ref="AW7:AW8"/>
    <mergeCell ref="AX7:AX8"/>
    <mergeCell ref="AY7:AY8"/>
    <mergeCell ref="AN7:AN8"/>
    <mergeCell ref="AO7:AO8"/>
    <mergeCell ref="AP7:AP8"/>
    <mergeCell ref="AQ7:AQ8"/>
    <mergeCell ref="AR7:AR8"/>
    <mergeCell ref="AS7:AS8"/>
    <mergeCell ref="BF7:BF8"/>
    <mergeCell ref="BG7:BG8"/>
    <mergeCell ref="BH7:BH8"/>
    <mergeCell ref="BI7:BI8"/>
    <mergeCell ref="BJ7:BJ8"/>
    <mergeCell ref="BK7:BK8"/>
    <mergeCell ref="AZ7:AZ8"/>
    <mergeCell ref="BA7:BA8"/>
    <mergeCell ref="BB7:BB8"/>
    <mergeCell ref="BC7:BC8"/>
    <mergeCell ref="BD7:BD8"/>
    <mergeCell ref="BE7:BE8"/>
    <mergeCell ref="BR7:BR8"/>
    <mergeCell ref="BS7:BS8"/>
    <mergeCell ref="BT7:BT8"/>
    <mergeCell ref="BU7:BU8"/>
    <mergeCell ref="BV7:BV8"/>
    <mergeCell ref="BW7:BW8"/>
    <mergeCell ref="BL7:BL8"/>
    <mergeCell ref="BM7:BM8"/>
    <mergeCell ref="BN7:BN8"/>
    <mergeCell ref="BO7:BO8"/>
    <mergeCell ref="BP7:BP8"/>
    <mergeCell ref="BQ7:BQ8"/>
    <mergeCell ref="CF7:CF8"/>
    <mergeCell ref="CG7:CG8"/>
    <mergeCell ref="CH7:CH8"/>
    <mergeCell ref="CI7:CI8"/>
    <mergeCell ref="BX7:BX8"/>
    <mergeCell ref="BY7:BY8"/>
    <mergeCell ref="BZ7:BZ8"/>
    <mergeCell ref="CA7:CA8"/>
    <mergeCell ref="CB7:CB8"/>
    <mergeCell ref="CC7:CC8"/>
    <mergeCell ref="C23:G23"/>
    <mergeCell ref="C24:G24"/>
    <mergeCell ref="CV7:CV8"/>
    <mergeCell ref="CW7:CW8"/>
    <mergeCell ref="C8:D8"/>
    <mergeCell ref="E8:G8"/>
    <mergeCell ref="B9:B11"/>
    <mergeCell ref="C9:G9"/>
    <mergeCell ref="C10:G10"/>
    <mergeCell ref="C11:G11"/>
    <mergeCell ref="CP7:CP8"/>
    <mergeCell ref="CQ7:CQ8"/>
    <mergeCell ref="CR7:CR8"/>
    <mergeCell ref="CS7:CS8"/>
    <mergeCell ref="CT7:CT8"/>
    <mergeCell ref="CU7:CU8"/>
    <mergeCell ref="CJ7:CJ8"/>
    <mergeCell ref="CK7:CK8"/>
    <mergeCell ref="CL7:CL8"/>
    <mergeCell ref="CM7:CM8"/>
    <mergeCell ref="CN7:CN8"/>
    <mergeCell ref="CO7:CO8"/>
    <mergeCell ref="CD7:CD8"/>
    <mergeCell ref="CE7:CE8"/>
  </mergeCells>
  <phoneticPr fontId="1"/>
  <conditionalFormatting sqref="J7:CW7">
    <cfRule type="expression" dxfId="8" priority="1">
      <formula>COUNTIF($EU$10:$EU$93,J7)</formula>
    </cfRule>
    <cfRule type="expression" dxfId="7" priority="2">
      <formula>TEXT(J7,"aaa")="日"</formula>
    </cfRule>
    <cfRule type="expression" dxfId="6" priority="3">
      <formula>TEXT(J7,"aaa")="土"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424E-E684-413E-9691-C9A33E566FEF}">
  <dimension ref="B1:EU93"/>
  <sheetViews>
    <sheetView showGridLines="0" zoomScale="70" zoomScaleNormal="70" workbookViewId="0">
      <pane xSplit="9" ySplit="8" topLeftCell="CL9" activePane="bottomRight" state="frozen"/>
      <selection pane="topRight" activeCell="I1" sqref="I1"/>
      <selection pane="bottomLeft" activeCell="A9" sqref="A9"/>
      <selection pane="bottomRight" activeCell="CM20" sqref="CM20"/>
    </sheetView>
  </sheetViews>
  <sheetFormatPr defaultColWidth="8.875" defaultRowHeight="15.75"/>
  <cols>
    <col min="1" max="1" width="3.875" style="1" customWidth="1"/>
    <col min="2" max="7" width="4.875" style="1" customWidth="1"/>
    <col min="8" max="8" width="15.625" style="1" customWidth="1"/>
    <col min="9" max="9" width="4.875" style="34" customWidth="1"/>
    <col min="10" max="40" width="11.875" style="2" customWidth="1"/>
    <col min="41" max="59" width="11.875" style="1" customWidth="1"/>
    <col min="60" max="60" width="11.875" style="3" customWidth="1"/>
    <col min="61" max="101" width="11.875" style="1" customWidth="1"/>
    <col min="102" max="102" width="5.625" style="34" customWidth="1"/>
    <col min="103" max="108" width="11.875" style="1" customWidth="1"/>
    <col min="109" max="141" width="8.875" style="1"/>
    <col min="142" max="142" width="11.875" style="1" hidden="1" customWidth="1"/>
    <col min="143" max="150" width="8.875" style="1"/>
    <col min="151" max="151" width="11.125" style="19" hidden="1" customWidth="1"/>
    <col min="152" max="16384" width="8.875" style="1"/>
  </cols>
  <sheetData>
    <row r="1" spans="2:151" ht="15" customHeight="1"/>
    <row r="2" spans="2:151" ht="16.5" thickBot="1">
      <c r="B2" s="105" t="s">
        <v>0</v>
      </c>
      <c r="C2" s="105"/>
      <c r="D2" s="102" t="s">
        <v>1</v>
      </c>
      <c r="E2" s="103"/>
      <c r="F2" s="104"/>
      <c r="G2" s="4"/>
      <c r="H2" s="4"/>
      <c r="I2" s="35"/>
      <c r="J2" s="5"/>
      <c r="K2" s="5"/>
      <c r="L2" s="5"/>
      <c r="M2" s="5"/>
      <c r="N2" s="5"/>
      <c r="O2" s="5"/>
      <c r="P2" s="5"/>
    </row>
    <row r="3" spans="2:151" ht="20.100000000000001" customHeight="1" thickBot="1">
      <c r="B3" s="110">
        <v>2021</v>
      </c>
      <c r="C3" s="111"/>
      <c r="D3" s="29">
        <v>10</v>
      </c>
      <c r="E3" s="28">
        <f>IF(D3&gt;=12,1,D3+1)</f>
        <v>11</v>
      </c>
      <c r="F3" s="18">
        <f>IF(D3=11,1,E3+1)</f>
        <v>12</v>
      </c>
      <c r="G3" s="6"/>
      <c r="H3" s="6"/>
      <c r="I3" s="36"/>
      <c r="L3" s="5"/>
      <c r="M3" s="20">
        <f>DATE(B3,D3,1)</f>
        <v>44470</v>
      </c>
      <c r="N3" s="21">
        <f>DATE(B3,E3,1)</f>
        <v>44501</v>
      </c>
      <c r="O3" s="5"/>
    </row>
    <row r="4" spans="2:151" ht="24.95" customHeight="1">
      <c r="B4" s="8"/>
      <c r="C4" s="8"/>
      <c r="D4" s="8"/>
      <c r="E4" s="8"/>
      <c r="F4" s="8"/>
      <c r="G4" s="9"/>
      <c r="H4" s="9"/>
      <c r="I4" s="37"/>
      <c r="L4" s="5"/>
      <c r="M4" s="7"/>
      <c r="N4" s="5"/>
      <c r="O4" s="5"/>
    </row>
    <row r="5" spans="2:151" ht="20.100000000000001" customHeight="1">
      <c r="B5" s="112" t="s">
        <v>4</v>
      </c>
      <c r="C5" s="112"/>
      <c r="D5" s="112"/>
      <c r="E5" s="112"/>
      <c r="F5" s="112"/>
      <c r="G5" s="112"/>
      <c r="H5" s="70"/>
      <c r="I5" s="38"/>
      <c r="J5" s="22">
        <f>M3</f>
        <v>44470</v>
      </c>
      <c r="K5" s="10"/>
      <c r="L5" s="1"/>
      <c r="M5" s="5"/>
      <c r="N5" s="5"/>
      <c r="O5" s="5"/>
      <c r="AL5" s="23" t="str">
        <f>IF(DAY(AL7)=1,E3,"")</f>
        <v/>
      </c>
      <c r="AM5" s="23" t="str">
        <f>IF(DAY(AM7)=1,E3,"")</f>
        <v/>
      </c>
      <c r="AN5" s="23" t="str">
        <f>IF(DAY(AN7)=1,E3,"")</f>
        <v/>
      </c>
      <c r="AO5" s="23">
        <f>IF(DAY(AO7)=1,E3,"")</f>
        <v>11</v>
      </c>
      <c r="BQ5" s="23" t="str">
        <f>IF(DAY(BQ7)=1,F3,"")</f>
        <v/>
      </c>
      <c r="BR5" s="23" t="str">
        <f>IF(DAY(BR7)=1,F3,"")</f>
        <v/>
      </c>
      <c r="BS5" s="23">
        <f>IF(DAY(BS7)=1,F3,"")</f>
        <v>12</v>
      </c>
      <c r="BT5" s="23" t="str">
        <f>IF(DAY(BT7)=1,F3,"")</f>
        <v/>
      </c>
    </row>
    <row r="6" spans="2:151" ht="9.9499999999999993" customHeight="1" thickBot="1">
      <c r="M6" s="11"/>
      <c r="N6" s="12"/>
    </row>
    <row r="7" spans="2:151" ht="20.100000000000001" customHeight="1">
      <c r="B7" s="124"/>
      <c r="C7" s="125"/>
      <c r="D7" s="125"/>
      <c r="E7" s="127" t="s">
        <v>3</v>
      </c>
      <c r="F7" s="127"/>
      <c r="G7" s="13"/>
      <c r="H7" s="100" t="s">
        <v>36</v>
      </c>
      <c r="I7" s="121" t="s">
        <v>32</v>
      </c>
      <c r="J7" s="108">
        <f>J5</f>
        <v>44470</v>
      </c>
      <c r="K7" s="92">
        <f>J5+1</f>
        <v>44471</v>
      </c>
      <c r="L7" s="92">
        <f t="shared" ref="L7:BW7" si="0">K7+1</f>
        <v>44472</v>
      </c>
      <c r="M7" s="92">
        <f t="shared" si="0"/>
        <v>44473</v>
      </c>
      <c r="N7" s="92">
        <f t="shared" si="0"/>
        <v>44474</v>
      </c>
      <c r="O7" s="92">
        <f t="shared" si="0"/>
        <v>44475</v>
      </c>
      <c r="P7" s="92">
        <f t="shared" si="0"/>
        <v>44476</v>
      </c>
      <c r="Q7" s="92">
        <f t="shared" si="0"/>
        <v>44477</v>
      </c>
      <c r="R7" s="92">
        <f t="shared" si="0"/>
        <v>44478</v>
      </c>
      <c r="S7" s="92">
        <f t="shared" si="0"/>
        <v>44479</v>
      </c>
      <c r="T7" s="92">
        <f t="shared" si="0"/>
        <v>44480</v>
      </c>
      <c r="U7" s="92">
        <f t="shared" si="0"/>
        <v>44481</v>
      </c>
      <c r="V7" s="92">
        <f t="shared" si="0"/>
        <v>44482</v>
      </c>
      <c r="W7" s="92">
        <f t="shared" si="0"/>
        <v>44483</v>
      </c>
      <c r="X7" s="92">
        <f t="shared" si="0"/>
        <v>44484</v>
      </c>
      <c r="Y7" s="92">
        <f t="shared" si="0"/>
        <v>44485</v>
      </c>
      <c r="Z7" s="92">
        <f t="shared" si="0"/>
        <v>44486</v>
      </c>
      <c r="AA7" s="92">
        <f t="shared" si="0"/>
        <v>44487</v>
      </c>
      <c r="AB7" s="92">
        <f t="shared" si="0"/>
        <v>44488</v>
      </c>
      <c r="AC7" s="92">
        <f t="shared" si="0"/>
        <v>44489</v>
      </c>
      <c r="AD7" s="92">
        <f t="shared" si="0"/>
        <v>44490</v>
      </c>
      <c r="AE7" s="92">
        <f t="shared" si="0"/>
        <v>44491</v>
      </c>
      <c r="AF7" s="92">
        <f t="shared" si="0"/>
        <v>44492</v>
      </c>
      <c r="AG7" s="92">
        <f t="shared" si="0"/>
        <v>44493</v>
      </c>
      <c r="AH7" s="92">
        <f t="shared" si="0"/>
        <v>44494</v>
      </c>
      <c r="AI7" s="92">
        <f t="shared" si="0"/>
        <v>44495</v>
      </c>
      <c r="AJ7" s="92">
        <f t="shared" si="0"/>
        <v>44496</v>
      </c>
      <c r="AK7" s="92">
        <f t="shared" si="0"/>
        <v>44497</v>
      </c>
      <c r="AL7" s="92">
        <f t="shared" si="0"/>
        <v>44498</v>
      </c>
      <c r="AM7" s="92">
        <f t="shared" si="0"/>
        <v>44499</v>
      </c>
      <c r="AN7" s="92">
        <f t="shared" si="0"/>
        <v>44500</v>
      </c>
      <c r="AO7" s="92">
        <f t="shared" si="0"/>
        <v>44501</v>
      </c>
      <c r="AP7" s="92">
        <f t="shared" si="0"/>
        <v>44502</v>
      </c>
      <c r="AQ7" s="92">
        <f t="shared" si="0"/>
        <v>44503</v>
      </c>
      <c r="AR7" s="92">
        <f t="shared" si="0"/>
        <v>44504</v>
      </c>
      <c r="AS7" s="92">
        <f t="shared" si="0"/>
        <v>44505</v>
      </c>
      <c r="AT7" s="92">
        <f t="shared" si="0"/>
        <v>44506</v>
      </c>
      <c r="AU7" s="92">
        <f t="shared" si="0"/>
        <v>44507</v>
      </c>
      <c r="AV7" s="92">
        <f t="shared" si="0"/>
        <v>44508</v>
      </c>
      <c r="AW7" s="92">
        <f t="shared" si="0"/>
        <v>44509</v>
      </c>
      <c r="AX7" s="92">
        <f t="shared" si="0"/>
        <v>44510</v>
      </c>
      <c r="AY7" s="92">
        <f t="shared" si="0"/>
        <v>44511</v>
      </c>
      <c r="AZ7" s="92">
        <f t="shared" si="0"/>
        <v>44512</v>
      </c>
      <c r="BA7" s="92">
        <f t="shared" si="0"/>
        <v>44513</v>
      </c>
      <c r="BB7" s="92">
        <f t="shared" si="0"/>
        <v>44514</v>
      </c>
      <c r="BC7" s="92">
        <f t="shared" si="0"/>
        <v>44515</v>
      </c>
      <c r="BD7" s="92">
        <f t="shared" si="0"/>
        <v>44516</v>
      </c>
      <c r="BE7" s="92">
        <f t="shared" si="0"/>
        <v>44517</v>
      </c>
      <c r="BF7" s="92">
        <f t="shared" si="0"/>
        <v>44518</v>
      </c>
      <c r="BG7" s="92">
        <f t="shared" si="0"/>
        <v>44519</v>
      </c>
      <c r="BH7" s="92">
        <f t="shared" si="0"/>
        <v>44520</v>
      </c>
      <c r="BI7" s="92">
        <f t="shared" si="0"/>
        <v>44521</v>
      </c>
      <c r="BJ7" s="92">
        <f t="shared" si="0"/>
        <v>44522</v>
      </c>
      <c r="BK7" s="92">
        <f t="shared" si="0"/>
        <v>44523</v>
      </c>
      <c r="BL7" s="92">
        <f t="shared" si="0"/>
        <v>44524</v>
      </c>
      <c r="BM7" s="92">
        <f t="shared" si="0"/>
        <v>44525</v>
      </c>
      <c r="BN7" s="92">
        <f t="shared" si="0"/>
        <v>44526</v>
      </c>
      <c r="BO7" s="92">
        <f t="shared" si="0"/>
        <v>44527</v>
      </c>
      <c r="BP7" s="92">
        <f t="shared" si="0"/>
        <v>44528</v>
      </c>
      <c r="BQ7" s="92">
        <f t="shared" si="0"/>
        <v>44529</v>
      </c>
      <c r="BR7" s="92">
        <f t="shared" si="0"/>
        <v>44530</v>
      </c>
      <c r="BS7" s="92">
        <f t="shared" si="0"/>
        <v>44531</v>
      </c>
      <c r="BT7" s="92">
        <f t="shared" si="0"/>
        <v>44532</v>
      </c>
      <c r="BU7" s="92">
        <f t="shared" si="0"/>
        <v>44533</v>
      </c>
      <c r="BV7" s="92">
        <f t="shared" si="0"/>
        <v>44534</v>
      </c>
      <c r="BW7" s="92">
        <f t="shared" si="0"/>
        <v>44535</v>
      </c>
      <c r="BX7" s="92">
        <f t="shared" ref="BX7:CW7" si="1">BW7+1</f>
        <v>44536</v>
      </c>
      <c r="BY7" s="92">
        <f t="shared" si="1"/>
        <v>44537</v>
      </c>
      <c r="BZ7" s="92">
        <f t="shared" si="1"/>
        <v>44538</v>
      </c>
      <c r="CA7" s="92">
        <f t="shared" si="1"/>
        <v>44539</v>
      </c>
      <c r="CB7" s="92">
        <f t="shared" si="1"/>
        <v>44540</v>
      </c>
      <c r="CC7" s="92">
        <f t="shared" si="1"/>
        <v>44541</v>
      </c>
      <c r="CD7" s="92">
        <f t="shared" si="1"/>
        <v>44542</v>
      </c>
      <c r="CE7" s="92">
        <f t="shared" si="1"/>
        <v>44543</v>
      </c>
      <c r="CF7" s="92">
        <f t="shared" si="1"/>
        <v>44544</v>
      </c>
      <c r="CG7" s="92">
        <f t="shared" si="1"/>
        <v>44545</v>
      </c>
      <c r="CH7" s="92">
        <f t="shared" si="1"/>
        <v>44546</v>
      </c>
      <c r="CI7" s="92">
        <f t="shared" si="1"/>
        <v>44547</v>
      </c>
      <c r="CJ7" s="92">
        <f t="shared" si="1"/>
        <v>44548</v>
      </c>
      <c r="CK7" s="92">
        <f t="shared" si="1"/>
        <v>44549</v>
      </c>
      <c r="CL7" s="92">
        <f t="shared" si="1"/>
        <v>44550</v>
      </c>
      <c r="CM7" s="92">
        <f t="shared" si="1"/>
        <v>44551</v>
      </c>
      <c r="CN7" s="92">
        <f t="shared" si="1"/>
        <v>44552</v>
      </c>
      <c r="CO7" s="92">
        <f t="shared" si="1"/>
        <v>44553</v>
      </c>
      <c r="CP7" s="92">
        <f t="shared" si="1"/>
        <v>44554</v>
      </c>
      <c r="CQ7" s="92">
        <f t="shared" si="1"/>
        <v>44555</v>
      </c>
      <c r="CR7" s="92">
        <f t="shared" si="1"/>
        <v>44556</v>
      </c>
      <c r="CS7" s="92">
        <f t="shared" si="1"/>
        <v>44557</v>
      </c>
      <c r="CT7" s="92">
        <f t="shared" si="1"/>
        <v>44558</v>
      </c>
      <c r="CU7" s="92">
        <f t="shared" si="1"/>
        <v>44559</v>
      </c>
      <c r="CV7" s="92">
        <f t="shared" si="1"/>
        <v>44560</v>
      </c>
      <c r="CW7" s="92">
        <f t="shared" si="1"/>
        <v>44561</v>
      </c>
    </row>
    <row r="8" spans="2:151" ht="20.100000000000001" customHeight="1" thickBot="1">
      <c r="B8" s="14"/>
      <c r="C8" s="126" t="s">
        <v>5</v>
      </c>
      <c r="D8" s="126"/>
      <c r="E8" s="123"/>
      <c r="F8" s="123"/>
      <c r="G8" s="123"/>
      <c r="H8" s="101"/>
      <c r="I8" s="122"/>
      <c r="J8" s="109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EL8" s="15" t="s">
        <v>2</v>
      </c>
      <c r="EU8" s="24" t="s">
        <v>2</v>
      </c>
    </row>
    <row r="9" spans="2:151" ht="24.95" customHeight="1">
      <c r="B9" s="98" t="s">
        <v>6</v>
      </c>
      <c r="C9" s="106" t="s">
        <v>11</v>
      </c>
      <c r="D9" s="106"/>
      <c r="E9" s="106"/>
      <c r="F9" s="106"/>
      <c r="G9" s="142"/>
      <c r="H9" s="40" t="s">
        <v>38</v>
      </c>
      <c r="I9" s="40">
        <v>7</v>
      </c>
      <c r="J9" s="43"/>
      <c r="K9" s="44"/>
      <c r="L9" s="44"/>
      <c r="M9" s="44"/>
      <c r="N9" s="44"/>
      <c r="O9" s="44" t="s">
        <v>20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 t="s">
        <v>20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 t="s">
        <v>20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34">
        <f>COUNTIF(J9:CW9,"●")</f>
        <v>3</v>
      </c>
      <c r="EL9" s="16">
        <v>42380</v>
      </c>
      <c r="EU9" s="25">
        <v>42370</v>
      </c>
    </row>
    <row r="10" spans="2:151" ht="24.95" customHeight="1">
      <c r="B10" s="99"/>
      <c r="C10" s="96" t="s">
        <v>10</v>
      </c>
      <c r="D10" s="96"/>
      <c r="E10" s="96"/>
      <c r="F10" s="96"/>
      <c r="G10" s="143"/>
      <c r="H10" s="41" t="s">
        <v>37</v>
      </c>
      <c r="I10" s="41">
        <v>9</v>
      </c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 t="s">
        <v>20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 t="s">
        <v>20</v>
      </c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 t="s">
        <v>20</v>
      </c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34">
        <f t="shared" ref="CX10:CX21" si="2">COUNTIF(J10:CW10,"●")</f>
        <v>3</v>
      </c>
      <c r="EL10" s="16">
        <v>42411</v>
      </c>
      <c r="EU10" s="25">
        <v>42380</v>
      </c>
    </row>
    <row r="11" spans="2:151" ht="24.95" customHeight="1">
      <c r="B11" s="99"/>
      <c r="C11" s="96" t="s">
        <v>12</v>
      </c>
      <c r="D11" s="96"/>
      <c r="E11" s="96"/>
      <c r="F11" s="96"/>
      <c r="G11" s="143"/>
      <c r="H11" s="41" t="s">
        <v>37</v>
      </c>
      <c r="I11" s="41">
        <v>9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 t="s">
        <v>40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 t="s">
        <v>20</v>
      </c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 t="s">
        <v>20</v>
      </c>
      <c r="CO11" s="47"/>
      <c r="CP11" s="47"/>
      <c r="CQ11" s="47"/>
      <c r="CR11" s="47"/>
      <c r="CS11" s="47"/>
      <c r="CT11" s="47"/>
      <c r="CU11" s="47"/>
      <c r="CV11" s="47"/>
      <c r="CW11" s="48"/>
      <c r="CX11" s="34">
        <f t="shared" si="2"/>
        <v>3</v>
      </c>
      <c r="EL11" s="16">
        <v>42449</v>
      </c>
      <c r="EU11" s="25">
        <v>42411</v>
      </c>
    </row>
    <row r="12" spans="2:151" ht="24.95" customHeight="1">
      <c r="B12" s="113" t="s">
        <v>7</v>
      </c>
      <c r="C12" s="144" t="s">
        <v>24</v>
      </c>
      <c r="D12" s="144"/>
      <c r="E12" s="144"/>
      <c r="F12" s="144"/>
      <c r="G12" s="145"/>
      <c r="H12" s="41" t="s">
        <v>37</v>
      </c>
      <c r="I12" s="41">
        <v>2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1"/>
      <c r="CX12" s="34">
        <f t="shared" si="2"/>
        <v>0</v>
      </c>
      <c r="EL12" s="16">
        <v>42493</v>
      </c>
      <c r="EU12" s="25">
        <v>42450</v>
      </c>
    </row>
    <row r="13" spans="2:151" ht="24.95" customHeight="1">
      <c r="B13" s="114"/>
      <c r="C13" s="144" t="s">
        <v>25</v>
      </c>
      <c r="D13" s="144"/>
      <c r="E13" s="144"/>
      <c r="F13" s="144"/>
      <c r="G13" s="145"/>
      <c r="H13" s="41" t="s">
        <v>37</v>
      </c>
      <c r="I13" s="41">
        <v>2</v>
      </c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1"/>
      <c r="CX13" s="34">
        <f t="shared" si="2"/>
        <v>0</v>
      </c>
      <c r="EL13" s="16"/>
      <c r="EU13" s="25"/>
    </row>
    <row r="14" spans="2:151" ht="24.95" customHeight="1">
      <c r="B14" s="114"/>
      <c r="C14" s="144" t="s">
        <v>26</v>
      </c>
      <c r="D14" s="144"/>
      <c r="E14" s="144"/>
      <c r="F14" s="144"/>
      <c r="G14" s="145"/>
      <c r="H14" s="41" t="s">
        <v>37</v>
      </c>
      <c r="I14" s="41">
        <v>1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 t="s">
        <v>41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34">
        <f t="shared" si="2"/>
        <v>1</v>
      </c>
      <c r="EL14" s="16"/>
      <c r="EU14" s="25"/>
    </row>
    <row r="15" spans="2:151" ht="24.95" customHeight="1">
      <c r="B15" s="115"/>
      <c r="C15" s="144" t="s">
        <v>27</v>
      </c>
      <c r="D15" s="144"/>
      <c r="E15" s="144"/>
      <c r="F15" s="144"/>
      <c r="G15" s="145"/>
      <c r="H15" s="41" t="s">
        <v>37</v>
      </c>
      <c r="I15" s="41">
        <v>1</v>
      </c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 t="s">
        <v>41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1"/>
      <c r="CX15" s="34">
        <f t="shared" si="2"/>
        <v>1</v>
      </c>
      <c r="EL15" s="16"/>
      <c r="EU15" s="25"/>
    </row>
    <row r="16" spans="2:151" ht="24.95" customHeight="1">
      <c r="B16" s="118" t="s">
        <v>31</v>
      </c>
      <c r="C16" s="116" t="s">
        <v>28</v>
      </c>
      <c r="D16" s="116"/>
      <c r="E16" s="116"/>
      <c r="F16" s="116"/>
      <c r="G16" s="117"/>
      <c r="H16" s="42" t="s">
        <v>37</v>
      </c>
      <c r="I16" s="42">
        <v>2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 t="s">
        <v>42</v>
      </c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4"/>
      <c r="CX16" s="34">
        <f t="shared" si="2"/>
        <v>1</v>
      </c>
      <c r="EL16" s="16"/>
      <c r="EU16" s="25"/>
    </row>
    <row r="17" spans="2:151" ht="24.95" customHeight="1">
      <c r="B17" s="119"/>
      <c r="C17" s="116" t="s">
        <v>29</v>
      </c>
      <c r="D17" s="116"/>
      <c r="E17" s="116"/>
      <c r="F17" s="116"/>
      <c r="G17" s="117"/>
      <c r="H17" s="42" t="s">
        <v>37</v>
      </c>
      <c r="I17" s="42">
        <v>2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 t="s">
        <v>40</v>
      </c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4"/>
      <c r="CX17" s="34">
        <f t="shared" si="2"/>
        <v>1</v>
      </c>
      <c r="EL17" s="16"/>
      <c r="EU17" s="25"/>
    </row>
    <row r="18" spans="2:151" ht="24.95" customHeight="1">
      <c r="B18" s="120"/>
      <c r="C18" s="116" t="s">
        <v>30</v>
      </c>
      <c r="D18" s="116"/>
      <c r="E18" s="116"/>
      <c r="F18" s="116"/>
      <c r="G18" s="117"/>
      <c r="H18" s="42" t="s">
        <v>38</v>
      </c>
      <c r="I18" s="42">
        <v>4</v>
      </c>
      <c r="J18" s="52"/>
      <c r="K18" s="53"/>
      <c r="L18" s="53"/>
      <c r="M18" s="53"/>
      <c r="N18" s="53"/>
      <c r="O18" s="53"/>
      <c r="P18" s="53"/>
      <c r="Q18" s="53" t="s">
        <v>40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4"/>
      <c r="CX18" s="34">
        <f t="shared" si="2"/>
        <v>1</v>
      </c>
      <c r="EL18" s="16"/>
      <c r="EU18" s="25"/>
    </row>
    <row r="19" spans="2:151" ht="75" customHeight="1">
      <c r="B19" s="31" t="s">
        <v>8</v>
      </c>
      <c r="C19" s="97" t="s">
        <v>19</v>
      </c>
      <c r="D19" s="146"/>
      <c r="E19" s="146"/>
      <c r="F19" s="146"/>
      <c r="G19" s="147"/>
      <c r="H19" s="41" t="s">
        <v>38</v>
      </c>
      <c r="I19" s="41">
        <v>9</v>
      </c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 t="s">
        <v>23</v>
      </c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 t="s">
        <v>21</v>
      </c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 t="s">
        <v>21</v>
      </c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8"/>
      <c r="CX19" s="34">
        <f t="shared" si="2"/>
        <v>3</v>
      </c>
      <c r="EL19" s="16">
        <v>42635</v>
      </c>
      <c r="EU19" s="25">
        <v>42495</v>
      </c>
    </row>
    <row r="20" spans="2:151" ht="75" customHeight="1">
      <c r="B20" s="32" t="s">
        <v>9</v>
      </c>
      <c r="C20" s="144" t="s">
        <v>18</v>
      </c>
      <c r="D20" s="144"/>
      <c r="E20" s="144"/>
      <c r="F20" s="144"/>
      <c r="G20" s="145"/>
      <c r="H20" s="41" t="s">
        <v>39</v>
      </c>
      <c r="I20" s="41">
        <v>8</v>
      </c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40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 t="s">
        <v>40</v>
      </c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 t="s">
        <v>13</v>
      </c>
      <c r="CN20" s="60"/>
      <c r="CO20" s="60"/>
      <c r="CP20" s="60"/>
      <c r="CQ20" s="60"/>
      <c r="CR20" s="60"/>
      <c r="CS20" s="60"/>
      <c r="CT20" s="60"/>
      <c r="CU20" s="60"/>
      <c r="CV20" s="60"/>
      <c r="CW20" s="61"/>
      <c r="CX20" s="34">
        <f t="shared" si="2"/>
        <v>3</v>
      </c>
      <c r="EL20" s="17">
        <v>42736</v>
      </c>
      <c r="EU20" s="25">
        <v>42635</v>
      </c>
    </row>
    <row r="21" spans="2:151" ht="75" customHeight="1">
      <c r="B21" s="33" t="s">
        <v>8</v>
      </c>
      <c r="C21" s="144" t="s">
        <v>22</v>
      </c>
      <c r="D21" s="144"/>
      <c r="E21" s="144"/>
      <c r="F21" s="144"/>
      <c r="G21" s="145"/>
      <c r="H21" s="71" t="s">
        <v>38</v>
      </c>
      <c r="I21" s="39">
        <v>6</v>
      </c>
      <c r="J21" s="6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 t="s">
        <v>21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 t="s">
        <v>21</v>
      </c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5"/>
      <c r="CX21" s="34">
        <f t="shared" si="2"/>
        <v>2</v>
      </c>
      <c r="EL21" s="17">
        <v>42736</v>
      </c>
      <c r="EU21" s="25">
        <v>42635</v>
      </c>
    </row>
    <row r="22" spans="2:151" ht="24.95" customHeight="1">
      <c r="B22" s="128" t="s">
        <v>14</v>
      </c>
      <c r="C22" s="144" t="s">
        <v>15</v>
      </c>
      <c r="D22" s="144"/>
      <c r="E22" s="144"/>
      <c r="F22" s="144"/>
      <c r="G22" s="145"/>
      <c r="H22" s="132"/>
      <c r="I22" s="133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 t="s">
        <v>20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 t="s">
        <v>20</v>
      </c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 t="s">
        <v>20</v>
      </c>
      <c r="CQ22" s="53"/>
      <c r="CR22" s="53"/>
      <c r="CS22" s="53"/>
      <c r="CT22" s="53"/>
      <c r="CU22" s="53"/>
      <c r="CV22" s="53"/>
      <c r="CW22" s="54"/>
      <c r="EU22" s="26">
        <v>42736</v>
      </c>
    </row>
    <row r="23" spans="2:151" ht="24.95" customHeight="1">
      <c r="B23" s="128"/>
      <c r="C23" s="138" t="s">
        <v>17</v>
      </c>
      <c r="D23" s="138"/>
      <c r="E23" s="138"/>
      <c r="F23" s="138"/>
      <c r="G23" s="139"/>
      <c r="H23" s="134"/>
      <c r="I23" s="135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 t="s">
        <v>20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 t="s">
        <v>20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 t="s">
        <v>20</v>
      </c>
      <c r="CQ23" s="53"/>
      <c r="CR23" s="53"/>
      <c r="CS23" s="53"/>
      <c r="CT23" s="53"/>
      <c r="CU23" s="53"/>
      <c r="CV23" s="53"/>
      <c r="CW23" s="54"/>
      <c r="EU23" s="26">
        <v>42737</v>
      </c>
    </row>
    <row r="24" spans="2:151" ht="24.95" customHeight="1" thickBot="1">
      <c r="B24" s="129"/>
      <c r="C24" s="140" t="s">
        <v>16</v>
      </c>
      <c r="D24" s="140"/>
      <c r="E24" s="140"/>
      <c r="F24" s="140"/>
      <c r="G24" s="141"/>
      <c r="H24" s="136"/>
      <c r="I24" s="137"/>
      <c r="J24" s="66" t="s">
        <v>20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 t="s">
        <v>20</v>
      </c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 t="s">
        <v>20</v>
      </c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8"/>
      <c r="EU24" s="26">
        <v>42744</v>
      </c>
    </row>
    <row r="25" spans="2:151">
      <c r="EU25" s="26">
        <v>42814</v>
      </c>
    </row>
    <row r="26" spans="2:151">
      <c r="EU26" s="26">
        <v>42854</v>
      </c>
    </row>
    <row r="27" spans="2:151">
      <c r="EU27" s="26">
        <v>42858</v>
      </c>
    </row>
    <row r="28" spans="2:151">
      <c r="EU28" s="26">
        <v>42859</v>
      </c>
    </row>
    <row r="29" spans="2:151">
      <c r="EU29" s="26">
        <v>42860</v>
      </c>
    </row>
    <row r="30" spans="2:151">
      <c r="EU30" s="26">
        <v>42933</v>
      </c>
    </row>
    <row r="31" spans="2:151">
      <c r="EU31" s="26">
        <v>42958</v>
      </c>
    </row>
    <row r="32" spans="2:151">
      <c r="EU32" s="26">
        <v>42996</v>
      </c>
    </row>
    <row r="33" spans="151:151">
      <c r="EU33" s="26">
        <v>43001</v>
      </c>
    </row>
    <row r="34" spans="151:151">
      <c r="EU34" s="26">
        <v>43017</v>
      </c>
    </row>
    <row r="35" spans="151:151">
      <c r="EU35" s="26">
        <v>43042</v>
      </c>
    </row>
    <row r="36" spans="151:151">
      <c r="EU36" s="26">
        <v>43062</v>
      </c>
    </row>
    <row r="37" spans="151:151">
      <c r="EU37" s="26">
        <v>43092</v>
      </c>
    </row>
    <row r="38" spans="151:151">
      <c r="EU38" s="26">
        <v>43101</v>
      </c>
    </row>
    <row r="39" spans="151:151">
      <c r="EU39" s="26">
        <v>43108</v>
      </c>
    </row>
    <row r="40" spans="151:151">
      <c r="EU40" s="26">
        <v>43142</v>
      </c>
    </row>
    <row r="41" spans="151:151">
      <c r="EU41" s="26">
        <v>43143</v>
      </c>
    </row>
    <row r="42" spans="151:151">
      <c r="EU42" s="26">
        <v>43180</v>
      </c>
    </row>
    <row r="43" spans="151:151">
      <c r="EU43" s="26">
        <v>43219</v>
      </c>
    </row>
    <row r="44" spans="151:151">
      <c r="EU44" s="26">
        <v>43220</v>
      </c>
    </row>
    <row r="45" spans="151:151">
      <c r="EU45" s="26">
        <v>43223</v>
      </c>
    </row>
    <row r="46" spans="151:151">
      <c r="EU46" s="26">
        <v>43224</v>
      </c>
    </row>
    <row r="47" spans="151:151">
      <c r="EU47" s="26">
        <v>43225</v>
      </c>
    </row>
    <row r="48" spans="151:151">
      <c r="EU48" s="26">
        <v>43297</v>
      </c>
    </row>
    <row r="49" spans="151:151">
      <c r="EU49" s="26">
        <v>43323</v>
      </c>
    </row>
    <row r="50" spans="151:151">
      <c r="EU50" s="26">
        <v>43360</v>
      </c>
    </row>
    <row r="51" spans="151:151">
      <c r="EU51" s="26">
        <v>43366</v>
      </c>
    </row>
    <row r="52" spans="151:151">
      <c r="EU52" s="26">
        <v>43367</v>
      </c>
    </row>
    <row r="53" spans="151:151">
      <c r="EU53" s="26">
        <v>43381</v>
      </c>
    </row>
    <row r="54" spans="151:151">
      <c r="EU54" s="26">
        <v>43407</v>
      </c>
    </row>
    <row r="55" spans="151:151">
      <c r="EU55" s="26">
        <v>43427</v>
      </c>
    </row>
    <row r="56" spans="151:151">
      <c r="EU56" s="26">
        <v>43457</v>
      </c>
    </row>
    <row r="57" spans="151:151">
      <c r="EU57" s="26">
        <v>43458</v>
      </c>
    </row>
    <row r="58" spans="151:151">
      <c r="EU58" s="27">
        <v>43466</v>
      </c>
    </row>
    <row r="59" spans="151:151">
      <c r="EU59" s="27">
        <v>43479</v>
      </c>
    </row>
    <row r="60" spans="151:151">
      <c r="EU60" s="27">
        <v>43507</v>
      </c>
    </row>
    <row r="61" spans="151:151">
      <c r="EU61" s="27">
        <v>43545</v>
      </c>
    </row>
    <row r="62" spans="151:151">
      <c r="EU62" s="27">
        <v>43584</v>
      </c>
    </row>
    <row r="63" spans="151:151">
      <c r="EU63" s="27">
        <v>43588</v>
      </c>
    </row>
    <row r="64" spans="151:151">
      <c r="EU64" s="27">
        <v>43589</v>
      </c>
    </row>
    <row r="65" spans="151:151">
      <c r="EU65" s="27">
        <v>43590</v>
      </c>
    </row>
    <row r="66" spans="151:151">
      <c r="EU66" s="27">
        <v>43591</v>
      </c>
    </row>
    <row r="67" spans="151:151">
      <c r="EU67" s="27">
        <v>43661</v>
      </c>
    </row>
    <row r="68" spans="151:151">
      <c r="EU68" s="27">
        <v>43688</v>
      </c>
    </row>
    <row r="69" spans="151:151">
      <c r="EU69" s="27">
        <v>43689</v>
      </c>
    </row>
    <row r="70" spans="151:151">
      <c r="EU70" s="27">
        <v>43724</v>
      </c>
    </row>
    <row r="71" spans="151:151">
      <c r="EU71" s="27">
        <v>43731</v>
      </c>
    </row>
    <row r="72" spans="151:151">
      <c r="EU72" s="27">
        <v>43752</v>
      </c>
    </row>
    <row r="73" spans="151:151">
      <c r="EU73" s="27">
        <v>43772</v>
      </c>
    </row>
    <row r="74" spans="151:151">
      <c r="EU74" s="27">
        <v>43773</v>
      </c>
    </row>
    <row r="75" spans="151:151">
      <c r="EU75" s="27">
        <v>43792</v>
      </c>
    </row>
    <row r="76" spans="151:151">
      <c r="EU76" s="27">
        <v>43822</v>
      </c>
    </row>
    <row r="77" spans="151:151">
      <c r="EU77" s="27">
        <v>43831</v>
      </c>
    </row>
    <row r="78" spans="151:151">
      <c r="EU78" s="27">
        <v>43843</v>
      </c>
    </row>
    <row r="79" spans="151:151">
      <c r="EU79" s="27">
        <v>43872</v>
      </c>
    </row>
    <row r="80" spans="151:151">
      <c r="EU80" s="27">
        <v>43910</v>
      </c>
    </row>
    <row r="81" spans="151:151">
      <c r="EU81" s="27">
        <v>43950</v>
      </c>
    </row>
    <row r="82" spans="151:151">
      <c r="EU82" s="27">
        <v>43954</v>
      </c>
    </row>
    <row r="83" spans="151:151">
      <c r="EU83" s="27">
        <v>43955</v>
      </c>
    </row>
    <row r="84" spans="151:151">
      <c r="EU84" s="27">
        <v>43956</v>
      </c>
    </row>
    <row r="85" spans="151:151">
      <c r="EU85" s="27">
        <v>43957</v>
      </c>
    </row>
    <row r="86" spans="151:151">
      <c r="EU86" s="27">
        <v>44032</v>
      </c>
    </row>
    <row r="87" spans="151:151">
      <c r="EU87" s="27">
        <v>44054</v>
      </c>
    </row>
    <row r="88" spans="151:151">
      <c r="EU88" s="27">
        <v>44095</v>
      </c>
    </row>
    <row r="89" spans="151:151">
      <c r="EU89" s="27">
        <v>44096</v>
      </c>
    </row>
    <row r="90" spans="151:151">
      <c r="EU90" s="27">
        <v>44116</v>
      </c>
    </row>
    <row r="91" spans="151:151">
      <c r="EU91" s="27">
        <v>44138</v>
      </c>
    </row>
    <row r="92" spans="151:151">
      <c r="EU92" s="27">
        <v>44158</v>
      </c>
    </row>
    <row r="93" spans="151:151">
      <c r="EU93" s="27">
        <v>44188</v>
      </c>
    </row>
  </sheetData>
  <mergeCells count="123">
    <mergeCell ref="B12:B15"/>
    <mergeCell ref="B16:B18"/>
    <mergeCell ref="C16:G16"/>
    <mergeCell ref="C17:G17"/>
    <mergeCell ref="C18:G18"/>
    <mergeCell ref="I7:I8"/>
    <mergeCell ref="C21:G21"/>
    <mergeCell ref="P7:P8"/>
    <mergeCell ref="B22:B24"/>
    <mergeCell ref="C22:G22"/>
    <mergeCell ref="C23:G23"/>
    <mergeCell ref="C24:G24"/>
    <mergeCell ref="C12:G12"/>
    <mergeCell ref="C19:G19"/>
    <mergeCell ref="C20:G20"/>
    <mergeCell ref="C13:G13"/>
    <mergeCell ref="C14:G14"/>
    <mergeCell ref="C15:G15"/>
    <mergeCell ref="J7:J8"/>
    <mergeCell ref="K7:K8"/>
    <mergeCell ref="L7:L8"/>
    <mergeCell ref="H7:H8"/>
    <mergeCell ref="H22:I24"/>
    <mergeCell ref="R7:R8"/>
    <mergeCell ref="S7:S8"/>
    <mergeCell ref="T7:T8"/>
    <mergeCell ref="U7:U8"/>
    <mergeCell ref="AH7:AH8"/>
    <mergeCell ref="AI7:AI8"/>
    <mergeCell ref="B2:C2"/>
    <mergeCell ref="D2:F2"/>
    <mergeCell ref="B3:C3"/>
    <mergeCell ref="B5:G5"/>
    <mergeCell ref="B7:D7"/>
    <mergeCell ref="E7:F7"/>
    <mergeCell ref="V7:V8"/>
    <mergeCell ref="W7:W8"/>
    <mergeCell ref="X7:X8"/>
    <mergeCell ref="Q7:Q8"/>
    <mergeCell ref="M7:M8"/>
    <mergeCell ref="N7:N8"/>
    <mergeCell ref="O7:O8"/>
    <mergeCell ref="AB7:AB8"/>
    <mergeCell ref="AC7:AC8"/>
    <mergeCell ref="AD7:AD8"/>
    <mergeCell ref="AE7:AE8"/>
    <mergeCell ref="AF7:AF8"/>
    <mergeCell ref="AG7:AG8"/>
    <mergeCell ref="Y7:Y8"/>
    <mergeCell ref="Z7:Z8"/>
    <mergeCell ref="AA7:AA8"/>
    <mergeCell ref="AN7:AN8"/>
    <mergeCell ref="AO7:AO8"/>
    <mergeCell ref="AP7:AP8"/>
    <mergeCell ref="AQ7:AQ8"/>
    <mergeCell ref="AR7:AR8"/>
    <mergeCell ref="AS7:AS8"/>
    <mergeCell ref="AJ7:AJ8"/>
    <mergeCell ref="AK7:AK8"/>
    <mergeCell ref="AL7:AL8"/>
    <mergeCell ref="AM7:AM8"/>
    <mergeCell ref="AZ7:AZ8"/>
    <mergeCell ref="BA7:BA8"/>
    <mergeCell ref="BB7:BB8"/>
    <mergeCell ref="BC7:BC8"/>
    <mergeCell ref="BD7:BD8"/>
    <mergeCell ref="BE7:BE8"/>
    <mergeCell ref="AT7:AT8"/>
    <mergeCell ref="AU7:AU8"/>
    <mergeCell ref="AV7:AV8"/>
    <mergeCell ref="AW7:AW8"/>
    <mergeCell ref="AX7:AX8"/>
    <mergeCell ref="AY7:AY8"/>
    <mergeCell ref="BL7:BL8"/>
    <mergeCell ref="BM7:BM8"/>
    <mergeCell ref="BN7:BN8"/>
    <mergeCell ref="BO7:BO8"/>
    <mergeCell ref="BP7:BP8"/>
    <mergeCell ref="BQ7:BQ8"/>
    <mergeCell ref="BF7:BF8"/>
    <mergeCell ref="BG7:BG8"/>
    <mergeCell ref="BH7:BH8"/>
    <mergeCell ref="BI7:BI8"/>
    <mergeCell ref="BJ7:BJ8"/>
    <mergeCell ref="BK7:BK8"/>
    <mergeCell ref="CH7:CH8"/>
    <mergeCell ref="CI7:CI8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CV7:CV8"/>
    <mergeCell ref="CW7:CW8"/>
    <mergeCell ref="C8:D8"/>
    <mergeCell ref="E8:G8"/>
    <mergeCell ref="B9:B11"/>
    <mergeCell ref="C9:G9"/>
    <mergeCell ref="C10:G10"/>
    <mergeCell ref="C11:G11"/>
    <mergeCell ref="CP7:CP8"/>
    <mergeCell ref="CQ7:CQ8"/>
    <mergeCell ref="CR7:CR8"/>
    <mergeCell ref="CS7:CS8"/>
    <mergeCell ref="CT7:CT8"/>
    <mergeCell ref="CU7:CU8"/>
    <mergeCell ref="CJ7:CJ8"/>
    <mergeCell ref="CK7:CK8"/>
    <mergeCell ref="CL7:CL8"/>
    <mergeCell ref="CM7:CM8"/>
    <mergeCell ref="CN7:CN8"/>
    <mergeCell ref="CO7:CO8"/>
    <mergeCell ref="CD7:CD8"/>
    <mergeCell ref="CE7:CE8"/>
    <mergeCell ref="CF7:CF8"/>
    <mergeCell ref="CG7:CG8"/>
  </mergeCells>
  <phoneticPr fontId="1"/>
  <conditionalFormatting sqref="J7:CW7">
    <cfRule type="expression" dxfId="5" priority="1">
      <formula>COUNTIF($EU$10:$EU$93,J7)</formula>
    </cfRule>
    <cfRule type="expression" dxfId="4" priority="2">
      <formula>TEXT(J7,"aaa")="日"</formula>
    </cfRule>
    <cfRule type="expression" dxfId="3" priority="3">
      <formula>TEXT(J7,"aaa")="土"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7A3B-3EA4-41D7-B819-35EB0909E87F}">
  <dimension ref="B1:DN93"/>
  <sheetViews>
    <sheetView showGridLines="0" zoomScale="70" zoomScaleNormal="70" workbookViewId="0">
      <pane xSplit="9" ySplit="8" topLeftCell="J9" activePane="bottomRight" state="frozen"/>
      <selection pane="topRight" activeCell="I1" sqref="I1"/>
      <selection pane="bottomLeft" activeCell="A9" sqref="A9"/>
      <selection pane="bottomRight" activeCell="H22" sqref="H22:I24"/>
    </sheetView>
  </sheetViews>
  <sheetFormatPr defaultColWidth="8.875" defaultRowHeight="15.75"/>
  <cols>
    <col min="1" max="1" width="3.875" style="1" customWidth="1"/>
    <col min="2" max="7" width="4.875" style="1" customWidth="1"/>
    <col min="8" max="8" width="15.625" style="1" customWidth="1"/>
    <col min="9" max="9" width="4.875" style="34" customWidth="1"/>
    <col min="10" max="40" width="11.875" style="2" customWidth="1"/>
    <col min="41" max="59" width="11.875" style="1" customWidth="1"/>
    <col min="60" max="60" width="11.875" style="3" customWidth="1"/>
    <col min="61" max="68" width="11.875" style="1" customWidth="1"/>
    <col min="69" max="69" width="5.625" style="34" customWidth="1"/>
    <col min="70" max="75" width="11.875" style="1" customWidth="1"/>
    <col min="76" max="108" width="8.875" style="1"/>
    <col min="109" max="109" width="11.875" style="1" hidden="1" customWidth="1"/>
    <col min="110" max="117" width="8.875" style="1"/>
    <col min="118" max="118" width="11.125" style="19" hidden="1" customWidth="1"/>
    <col min="119" max="16384" width="8.875" style="1"/>
  </cols>
  <sheetData>
    <row r="1" spans="2:118" ht="15" customHeight="1"/>
    <row r="2" spans="2:118" ht="16.5" thickBot="1">
      <c r="B2" s="105" t="s">
        <v>0</v>
      </c>
      <c r="C2" s="105"/>
      <c r="D2" s="102" t="s">
        <v>1</v>
      </c>
      <c r="E2" s="103"/>
      <c r="F2" s="104"/>
      <c r="G2" s="4"/>
      <c r="H2" s="4"/>
      <c r="I2" s="35"/>
      <c r="J2" s="5"/>
      <c r="K2" s="5"/>
      <c r="L2" s="5"/>
      <c r="M2" s="5"/>
      <c r="N2" s="5"/>
      <c r="O2" s="5"/>
      <c r="P2" s="5"/>
    </row>
    <row r="3" spans="2:118" ht="20.100000000000001" customHeight="1" thickBot="1">
      <c r="B3" s="110">
        <v>2022</v>
      </c>
      <c r="C3" s="111"/>
      <c r="D3" s="29">
        <v>1</v>
      </c>
      <c r="E3" s="28">
        <f>IF(D3&gt;=12,1,D3+1)</f>
        <v>2</v>
      </c>
      <c r="F3" s="18">
        <f>IF(D3=11,1,E3+1)</f>
        <v>3</v>
      </c>
      <c r="G3" s="6"/>
      <c r="H3" s="6"/>
      <c r="I3" s="36"/>
      <c r="L3" s="5"/>
      <c r="M3" s="20">
        <f>DATE(B3,D3,1)</f>
        <v>44562</v>
      </c>
      <c r="N3" s="21">
        <f>DATE(B3,E3,1)</f>
        <v>44593</v>
      </c>
      <c r="O3" s="5"/>
    </row>
    <row r="4" spans="2:118" ht="24.95" customHeight="1">
      <c r="B4" s="8"/>
      <c r="C4" s="8"/>
      <c r="D4" s="8"/>
      <c r="E4" s="8"/>
      <c r="F4" s="8"/>
      <c r="G4" s="9"/>
      <c r="H4" s="9"/>
      <c r="I4" s="37"/>
      <c r="L4" s="5"/>
      <c r="M4" s="7"/>
      <c r="N4" s="5"/>
      <c r="O4" s="5"/>
    </row>
    <row r="5" spans="2:118" ht="20.100000000000001" customHeight="1">
      <c r="B5" s="112" t="s">
        <v>4</v>
      </c>
      <c r="C5" s="112"/>
      <c r="D5" s="112"/>
      <c r="E5" s="112"/>
      <c r="F5" s="112"/>
      <c r="G5" s="112"/>
      <c r="H5" s="70"/>
      <c r="I5" s="38"/>
      <c r="J5" s="22">
        <f>M3</f>
        <v>44562</v>
      </c>
      <c r="K5" s="10"/>
      <c r="L5" s="1"/>
      <c r="M5" s="5"/>
      <c r="N5" s="5"/>
      <c r="O5" s="5"/>
      <c r="AL5" s="23" t="str">
        <f>IF(DAY(AL7)=1,E3,"")</f>
        <v/>
      </c>
      <c r="AM5" s="23" t="str">
        <f>IF(DAY(AM7)=1,E3,"")</f>
        <v/>
      </c>
      <c r="AN5" s="23" t="str">
        <f>IF(DAY(AN7)=1,E3,"")</f>
        <v/>
      </c>
      <c r="AO5" s="23">
        <f>IF(DAY(AO7)=1,E3,"")</f>
        <v>2</v>
      </c>
    </row>
    <row r="6" spans="2:118" ht="9.9499999999999993" customHeight="1" thickBot="1">
      <c r="M6" s="11"/>
      <c r="N6" s="12"/>
    </row>
    <row r="7" spans="2:118" ht="20.100000000000001" customHeight="1">
      <c r="B7" s="124"/>
      <c r="C7" s="125"/>
      <c r="D7" s="125"/>
      <c r="E7" s="127" t="s">
        <v>3</v>
      </c>
      <c r="F7" s="127"/>
      <c r="G7" s="13"/>
      <c r="H7" s="100" t="s">
        <v>36</v>
      </c>
      <c r="I7" s="121" t="s">
        <v>32</v>
      </c>
      <c r="J7" s="108">
        <f>J5</f>
        <v>44562</v>
      </c>
      <c r="K7" s="92">
        <f>J5+1</f>
        <v>44563</v>
      </c>
      <c r="L7" s="92">
        <f t="shared" ref="L7:BP7" si="0">K7+1</f>
        <v>44564</v>
      </c>
      <c r="M7" s="92">
        <f t="shared" si="0"/>
        <v>44565</v>
      </c>
      <c r="N7" s="92">
        <f t="shared" si="0"/>
        <v>44566</v>
      </c>
      <c r="O7" s="92">
        <f t="shared" si="0"/>
        <v>44567</v>
      </c>
      <c r="P7" s="92">
        <f t="shared" si="0"/>
        <v>44568</v>
      </c>
      <c r="Q7" s="92">
        <f t="shared" si="0"/>
        <v>44569</v>
      </c>
      <c r="R7" s="92">
        <f t="shared" si="0"/>
        <v>44570</v>
      </c>
      <c r="S7" s="92">
        <f t="shared" si="0"/>
        <v>44571</v>
      </c>
      <c r="T7" s="92">
        <f t="shared" si="0"/>
        <v>44572</v>
      </c>
      <c r="U7" s="92">
        <f t="shared" si="0"/>
        <v>44573</v>
      </c>
      <c r="V7" s="92">
        <f t="shared" si="0"/>
        <v>44574</v>
      </c>
      <c r="W7" s="92">
        <f t="shared" si="0"/>
        <v>44575</v>
      </c>
      <c r="X7" s="92">
        <f t="shared" si="0"/>
        <v>44576</v>
      </c>
      <c r="Y7" s="92">
        <f t="shared" si="0"/>
        <v>44577</v>
      </c>
      <c r="Z7" s="92">
        <f t="shared" si="0"/>
        <v>44578</v>
      </c>
      <c r="AA7" s="92">
        <f t="shared" si="0"/>
        <v>44579</v>
      </c>
      <c r="AB7" s="92">
        <f t="shared" si="0"/>
        <v>44580</v>
      </c>
      <c r="AC7" s="92">
        <f t="shared" si="0"/>
        <v>44581</v>
      </c>
      <c r="AD7" s="92">
        <f t="shared" si="0"/>
        <v>44582</v>
      </c>
      <c r="AE7" s="92">
        <f t="shared" si="0"/>
        <v>44583</v>
      </c>
      <c r="AF7" s="92">
        <f t="shared" si="0"/>
        <v>44584</v>
      </c>
      <c r="AG7" s="92">
        <f t="shared" si="0"/>
        <v>44585</v>
      </c>
      <c r="AH7" s="92">
        <f t="shared" si="0"/>
        <v>44586</v>
      </c>
      <c r="AI7" s="92">
        <f t="shared" si="0"/>
        <v>44587</v>
      </c>
      <c r="AJ7" s="92">
        <f t="shared" si="0"/>
        <v>44588</v>
      </c>
      <c r="AK7" s="92">
        <f t="shared" si="0"/>
        <v>44589</v>
      </c>
      <c r="AL7" s="92">
        <f t="shared" si="0"/>
        <v>44590</v>
      </c>
      <c r="AM7" s="92">
        <f t="shared" si="0"/>
        <v>44591</v>
      </c>
      <c r="AN7" s="92">
        <f t="shared" si="0"/>
        <v>44592</v>
      </c>
      <c r="AO7" s="92">
        <f t="shared" si="0"/>
        <v>44593</v>
      </c>
      <c r="AP7" s="92">
        <f t="shared" si="0"/>
        <v>44594</v>
      </c>
      <c r="AQ7" s="92">
        <f t="shared" si="0"/>
        <v>44595</v>
      </c>
      <c r="AR7" s="92">
        <f t="shared" si="0"/>
        <v>44596</v>
      </c>
      <c r="AS7" s="92">
        <f t="shared" si="0"/>
        <v>44597</v>
      </c>
      <c r="AT7" s="92">
        <f t="shared" si="0"/>
        <v>44598</v>
      </c>
      <c r="AU7" s="92">
        <f t="shared" si="0"/>
        <v>44599</v>
      </c>
      <c r="AV7" s="92">
        <f t="shared" si="0"/>
        <v>44600</v>
      </c>
      <c r="AW7" s="92">
        <f t="shared" si="0"/>
        <v>44601</v>
      </c>
      <c r="AX7" s="92">
        <f t="shared" si="0"/>
        <v>44602</v>
      </c>
      <c r="AY7" s="92">
        <f t="shared" si="0"/>
        <v>44603</v>
      </c>
      <c r="AZ7" s="92">
        <f t="shared" si="0"/>
        <v>44604</v>
      </c>
      <c r="BA7" s="92">
        <f t="shared" si="0"/>
        <v>44605</v>
      </c>
      <c r="BB7" s="92">
        <f t="shared" si="0"/>
        <v>44606</v>
      </c>
      <c r="BC7" s="92">
        <f t="shared" si="0"/>
        <v>44607</v>
      </c>
      <c r="BD7" s="92">
        <f t="shared" si="0"/>
        <v>44608</v>
      </c>
      <c r="BE7" s="92">
        <f t="shared" si="0"/>
        <v>44609</v>
      </c>
      <c r="BF7" s="92">
        <f t="shared" si="0"/>
        <v>44610</v>
      </c>
      <c r="BG7" s="92">
        <f t="shared" si="0"/>
        <v>44611</v>
      </c>
      <c r="BH7" s="92">
        <f t="shared" si="0"/>
        <v>44612</v>
      </c>
      <c r="BI7" s="92">
        <f t="shared" si="0"/>
        <v>44613</v>
      </c>
      <c r="BJ7" s="92">
        <f t="shared" si="0"/>
        <v>44614</v>
      </c>
      <c r="BK7" s="92">
        <f t="shared" si="0"/>
        <v>44615</v>
      </c>
      <c r="BL7" s="92">
        <f t="shared" si="0"/>
        <v>44616</v>
      </c>
      <c r="BM7" s="92">
        <f t="shared" si="0"/>
        <v>44617</v>
      </c>
      <c r="BN7" s="92">
        <f t="shared" si="0"/>
        <v>44618</v>
      </c>
      <c r="BO7" s="92">
        <f t="shared" si="0"/>
        <v>44619</v>
      </c>
      <c r="BP7" s="94">
        <f t="shared" si="0"/>
        <v>44620</v>
      </c>
    </row>
    <row r="8" spans="2:118" ht="20.100000000000001" customHeight="1" thickBot="1">
      <c r="B8" s="14"/>
      <c r="C8" s="126" t="s">
        <v>5</v>
      </c>
      <c r="D8" s="126"/>
      <c r="E8" s="123"/>
      <c r="F8" s="123"/>
      <c r="G8" s="123"/>
      <c r="H8" s="101"/>
      <c r="I8" s="122"/>
      <c r="J8" s="109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5"/>
      <c r="DE8" s="15" t="s">
        <v>2</v>
      </c>
      <c r="DN8" s="24" t="s">
        <v>2</v>
      </c>
    </row>
    <row r="9" spans="2:118" ht="24.95" customHeight="1">
      <c r="B9" s="98" t="s">
        <v>6</v>
      </c>
      <c r="C9" s="106" t="s">
        <v>11</v>
      </c>
      <c r="D9" s="106"/>
      <c r="E9" s="106"/>
      <c r="F9" s="106"/>
      <c r="G9" s="142"/>
      <c r="H9" s="40" t="s">
        <v>38</v>
      </c>
      <c r="I9" s="40">
        <v>7</v>
      </c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5"/>
      <c r="BQ9" s="34">
        <f t="shared" ref="BQ9:BQ21" si="1">COUNTIF(J9:BP9,"●")</f>
        <v>0</v>
      </c>
      <c r="DE9" s="16">
        <v>42380</v>
      </c>
      <c r="DN9" s="25">
        <v>42370</v>
      </c>
    </row>
    <row r="10" spans="2:118" ht="24.95" customHeight="1">
      <c r="B10" s="99"/>
      <c r="C10" s="96" t="s">
        <v>10</v>
      </c>
      <c r="D10" s="96"/>
      <c r="E10" s="96"/>
      <c r="F10" s="96"/>
      <c r="G10" s="143"/>
      <c r="H10" s="41" t="s">
        <v>37</v>
      </c>
      <c r="I10" s="41">
        <v>9</v>
      </c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 t="s">
        <v>40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 t="s">
        <v>20</v>
      </c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8"/>
      <c r="BQ10" s="34">
        <f t="shared" si="1"/>
        <v>2</v>
      </c>
      <c r="DE10" s="16">
        <v>42411</v>
      </c>
      <c r="DN10" s="25">
        <v>42380</v>
      </c>
    </row>
    <row r="11" spans="2:118" ht="24.95" customHeight="1">
      <c r="B11" s="99"/>
      <c r="C11" s="96" t="s">
        <v>12</v>
      </c>
      <c r="D11" s="96"/>
      <c r="E11" s="96"/>
      <c r="F11" s="96"/>
      <c r="G11" s="143"/>
      <c r="H11" s="41" t="s">
        <v>37</v>
      </c>
      <c r="I11" s="41">
        <v>9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 t="s">
        <v>20</v>
      </c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 t="s">
        <v>20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8"/>
      <c r="BQ11" s="34">
        <f t="shared" si="1"/>
        <v>2</v>
      </c>
      <c r="DE11" s="16">
        <v>42449</v>
      </c>
      <c r="DN11" s="25">
        <v>42411</v>
      </c>
    </row>
    <row r="12" spans="2:118" ht="24.95" customHeight="1">
      <c r="B12" s="113" t="s">
        <v>7</v>
      </c>
      <c r="C12" s="144" t="s">
        <v>24</v>
      </c>
      <c r="D12" s="144"/>
      <c r="E12" s="144"/>
      <c r="F12" s="144"/>
      <c r="G12" s="145"/>
      <c r="H12" s="41" t="s">
        <v>37</v>
      </c>
      <c r="I12" s="41">
        <v>2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 t="s">
        <v>41</v>
      </c>
      <c r="BJ12" s="50"/>
      <c r="BK12" s="50"/>
      <c r="BL12" s="50"/>
      <c r="BM12" s="50"/>
      <c r="BN12" s="50"/>
      <c r="BO12" s="50"/>
      <c r="BP12" s="51"/>
      <c r="BQ12" s="34">
        <f t="shared" si="1"/>
        <v>1</v>
      </c>
      <c r="DE12" s="16">
        <v>42493</v>
      </c>
      <c r="DN12" s="25">
        <v>42450</v>
      </c>
    </row>
    <row r="13" spans="2:118" ht="24.95" customHeight="1">
      <c r="B13" s="114"/>
      <c r="C13" s="144" t="s">
        <v>25</v>
      </c>
      <c r="D13" s="144"/>
      <c r="E13" s="144"/>
      <c r="F13" s="144"/>
      <c r="G13" s="145"/>
      <c r="H13" s="41" t="s">
        <v>37</v>
      </c>
      <c r="I13" s="41">
        <v>2</v>
      </c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 t="s">
        <v>41</v>
      </c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34">
        <f t="shared" si="1"/>
        <v>1</v>
      </c>
      <c r="DE13" s="16"/>
      <c r="DN13" s="25"/>
    </row>
    <row r="14" spans="2:118" ht="24.95" customHeight="1">
      <c r="B14" s="114"/>
      <c r="C14" s="144" t="s">
        <v>26</v>
      </c>
      <c r="D14" s="144"/>
      <c r="E14" s="144"/>
      <c r="F14" s="144"/>
      <c r="G14" s="145"/>
      <c r="H14" s="41" t="s">
        <v>37</v>
      </c>
      <c r="I14" s="41">
        <v>1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34">
        <f t="shared" si="1"/>
        <v>0</v>
      </c>
      <c r="DE14" s="16"/>
      <c r="DN14" s="25"/>
    </row>
    <row r="15" spans="2:118" ht="24.95" customHeight="1">
      <c r="B15" s="115"/>
      <c r="C15" s="144" t="s">
        <v>27</v>
      </c>
      <c r="D15" s="144"/>
      <c r="E15" s="144"/>
      <c r="F15" s="144"/>
      <c r="G15" s="145"/>
      <c r="H15" s="41" t="s">
        <v>37</v>
      </c>
      <c r="I15" s="41">
        <v>1</v>
      </c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1"/>
      <c r="BQ15" s="34">
        <f t="shared" si="1"/>
        <v>0</v>
      </c>
      <c r="DE15" s="16"/>
      <c r="DN15" s="25"/>
    </row>
    <row r="16" spans="2:118" ht="24.95" customHeight="1">
      <c r="B16" s="118" t="s">
        <v>31</v>
      </c>
      <c r="C16" s="116" t="s">
        <v>28</v>
      </c>
      <c r="D16" s="116"/>
      <c r="E16" s="116"/>
      <c r="F16" s="116"/>
      <c r="G16" s="117"/>
      <c r="H16" s="42" t="s">
        <v>37</v>
      </c>
      <c r="I16" s="42">
        <v>2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34">
        <f t="shared" si="1"/>
        <v>0</v>
      </c>
      <c r="DE16" s="16"/>
      <c r="DN16" s="25"/>
    </row>
    <row r="17" spans="2:118" ht="24.95" customHeight="1">
      <c r="B17" s="119"/>
      <c r="C17" s="116" t="s">
        <v>29</v>
      </c>
      <c r="D17" s="116"/>
      <c r="E17" s="116"/>
      <c r="F17" s="116"/>
      <c r="G17" s="117"/>
      <c r="H17" s="42" t="s">
        <v>37</v>
      </c>
      <c r="I17" s="42">
        <v>2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4"/>
      <c r="BQ17" s="34">
        <f t="shared" si="1"/>
        <v>0</v>
      </c>
      <c r="DE17" s="16"/>
      <c r="DN17" s="25"/>
    </row>
    <row r="18" spans="2:118" ht="24.95" customHeight="1">
      <c r="B18" s="120"/>
      <c r="C18" s="116" t="s">
        <v>30</v>
      </c>
      <c r="D18" s="116"/>
      <c r="E18" s="116"/>
      <c r="F18" s="116"/>
      <c r="G18" s="117"/>
      <c r="H18" s="42" t="s">
        <v>38</v>
      </c>
      <c r="I18" s="42">
        <v>4</v>
      </c>
      <c r="J18" s="52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4"/>
      <c r="BQ18" s="34">
        <f t="shared" si="1"/>
        <v>0</v>
      </c>
      <c r="DE18" s="16"/>
      <c r="DN18" s="25"/>
    </row>
    <row r="19" spans="2:118" ht="75" customHeight="1">
      <c r="B19" s="31" t="s">
        <v>8</v>
      </c>
      <c r="C19" s="144" t="s">
        <v>19</v>
      </c>
      <c r="D19" s="144"/>
      <c r="E19" s="144"/>
      <c r="F19" s="144"/>
      <c r="G19" s="145"/>
      <c r="H19" s="41" t="s">
        <v>38</v>
      </c>
      <c r="I19" s="41">
        <v>9</v>
      </c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 t="s">
        <v>21</v>
      </c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 t="s">
        <v>21</v>
      </c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8"/>
      <c r="BQ19" s="34">
        <f t="shared" si="1"/>
        <v>2</v>
      </c>
      <c r="DE19" s="16">
        <v>42635</v>
      </c>
      <c r="DN19" s="25">
        <v>42495</v>
      </c>
    </row>
    <row r="20" spans="2:118" ht="75" customHeight="1">
      <c r="B20" s="32" t="s">
        <v>9</v>
      </c>
      <c r="C20" s="144" t="s">
        <v>18</v>
      </c>
      <c r="D20" s="144"/>
      <c r="E20" s="144"/>
      <c r="F20" s="144"/>
      <c r="G20" s="145"/>
      <c r="H20" s="41" t="s">
        <v>39</v>
      </c>
      <c r="I20" s="41">
        <v>8</v>
      </c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 t="s">
        <v>40</v>
      </c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 t="s">
        <v>40</v>
      </c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34">
        <f t="shared" si="1"/>
        <v>2</v>
      </c>
      <c r="DE20" s="17">
        <v>42736</v>
      </c>
      <c r="DN20" s="25">
        <v>42635</v>
      </c>
    </row>
    <row r="21" spans="2:118" ht="75" customHeight="1">
      <c r="B21" s="33" t="s">
        <v>8</v>
      </c>
      <c r="C21" s="144" t="s">
        <v>22</v>
      </c>
      <c r="D21" s="144"/>
      <c r="E21" s="144"/>
      <c r="F21" s="144"/>
      <c r="G21" s="145"/>
      <c r="H21" s="71" t="s">
        <v>38</v>
      </c>
      <c r="I21" s="39">
        <v>6</v>
      </c>
      <c r="J21" s="6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 t="s">
        <v>21</v>
      </c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 t="s">
        <v>21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5"/>
      <c r="BQ21" s="34">
        <f t="shared" si="1"/>
        <v>2</v>
      </c>
      <c r="DE21" s="17">
        <v>42736</v>
      </c>
      <c r="DN21" s="25">
        <v>42635</v>
      </c>
    </row>
    <row r="22" spans="2:118" ht="24.95" customHeight="1">
      <c r="B22" s="128" t="s">
        <v>14</v>
      </c>
      <c r="C22" s="144" t="s">
        <v>15</v>
      </c>
      <c r="D22" s="144"/>
      <c r="E22" s="144"/>
      <c r="F22" s="144"/>
      <c r="G22" s="145"/>
      <c r="H22" s="132"/>
      <c r="I22" s="133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20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4"/>
      <c r="DN22" s="26">
        <v>42736</v>
      </c>
    </row>
    <row r="23" spans="2:118" ht="24.95" customHeight="1">
      <c r="B23" s="128"/>
      <c r="C23" s="138" t="s">
        <v>17</v>
      </c>
      <c r="D23" s="138"/>
      <c r="E23" s="138"/>
      <c r="F23" s="138"/>
      <c r="G23" s="139"/>
      <c r="H23" s="134"/>
      <c r="I23" s="135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 t="s">
        <v>20</v>
      </c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DN23" s="26">
        <v>42737</v>
      </c>
    </row>
    <row r="24" spans="2:118" ht="24.95" customHeight="1" thickBot="1">
      <c r="B24" s="129"/>
      <c r="C24" s="140" t="s">
        <v>16</v>
      </c>
      <c r="D24" s="140"/>
      <c r="E24" s="140"/>
      <c r="F24" s="140"/>
      <c r="G24" s="141"/>
      <c r="H24" s="136"/>
      <c r="I24" s="137"/>
      <c r="J24" s="66"/>
      <c r="K24" s="67"/>
      <c r="L24" s="67"/>
      <c r="M24" s="67"/>
      <c r="N24" s="67"/>
      <c r="O24" s="67"/>
      <c r="P24" s="67" t="s">
        <v>20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 t="s">
        <v>20</v>
      </c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 t="s">
        <v>20</v>
      </c>
      <c r="BN24" s="67"/>
      <c r="BO24" s="67"/>
      <c r="BP24" s="68"/>
      <c r="DN24" s="26">
        <v>42744</v>
      </c>
    </row>
    <row r="25" spans="2:118">
      <c r="DN25" s="26">
        <v>42814</v>
      </c>
    </row>
    <row r="26" spans="2:118">
      <c r="DN26" s="26">
        <v>42854</v>
      </c>
    </row>
    <row r="27" spans="2:118">
      <c r="DN27" s="26">
        <v>42858</v>
      </c>
    </row>
    <row r="28" spans="2:118">
      <c r="DN28" s="26">
        <v>42859</v>
      </c>
    </row>
    <row r="29" spans="2:118">
      <c r="DN29" s="26">
        <v>42860</v>
      </c>
    </row>
    <row r="30" spans="2:118">
      <c r="DN30" s="26">
        <v>42933</v>
      </c>
    </row>
    <row r="31" spans="2:118">
      <c r="DN31" s="26">
        <v>42958</v>
      </c>
    </row>
    <row r="32" spans="2:118">
      <c r="DN32" s="26">
        <v>42996</v>
      </c>
    </row>
    <row r="33" spans="118:118">
      <c r="DN33" s="26">
        <v>43001</v>
      </c>
    </row>
    <row r="34" spans="118:118">
      <c r="DN34" s="26">
        <v>43017</v>
      </c>
    </row>
    <row r="35" spans="118:118">
      <c r="DN35" s="26">
        <v>43042</v>
      </c>
    </row>
    <row r="36" spans="118:118">
      <c r="DN36" s="26">
        <v>43062</v>
      </c>
    </row>
    <row r="37" spans="118:118">
      <c r="DN37" s="26">
        <v>43092</v>
      </c>
    </row>
    <row r="38" spans="118:118">
      <c r="DN38" s="26">
        <v>43101</v>
      </c>
    </row>
    <row r="39" spans="118:118">
      <c r="DN39" s="26">
        <v>43108</v>
      </c>
    </row>
    <row r="40" spans="118:118">
      <c r="DN40" s="26">
        <v>43142</v>
      </c>
    </row>
    <row r="41" spans="118:118">
      <c r="DN41" s="26">
        <v>43143</v>
      </c>
    </row>
    <row r="42" spans="118:118">
      <c r="DN42" s="26">
        <v>43180</v>
      </c>
    </row>
    <row r="43" spans="118:118">
      <c r="DN43" s="26">
        <v>43219</v>
      </c>
    </row>
    <row r="44" spans="118:118">
      <c r="DN44" s="26">
        <v>43220</v>
      </c>
    </row>
    <row r="45" spans="118:118">
      <c r="DN45" s="26">
        <v>43223</v>
      </c>
    </row>
    <row r="46" spans="118:118">
      <c r="DN46" s="26">
        <v>43224</v>
      </c>
    </row>
    <row r="47" spans="118:118">
      <c r="DN47" s="26">
        <v>43225</v>
      </c>
    </row>
    <row r="48" spans="118:118">
      <c r="DN48" s="26">
        <v>43297</v>
      </c>
    </row>
    <row r="49" spans="118:118">
      <c r="DN49" s="26">
        <v>43323</v>
      </c>
    </row>
    <row r="50" spans="118:118">
      <c r="DN50" s="26">
        <v>43360</v>
      </c>
    </row>
    <row r="51" spans="118:118">
      <c r="DN51" s="26">
        <v>43366</v>
      </c>
    </row>
    <row r="52" spans="118:118">
      <c r="DN52" s="26">
        <v>43367</v>
      </c>
    </row>
    <row r="53" spans="118:118">
      <c r="DN53" s="26">
        <v>43381</v>
      </c>
    </row>
    <row r="54" spans="118:118">
      <c r="DN54" s="26">
        <v>43407</v>
      </c>
    </row>
    <row r="55" spans="118:118">
      <c r="DN55" s="26">
        <v>43427</v>
      </c>
    </row>
    <row r="56" spans="118:118">
      <c r="DN56" s="26">
        <v>43457</v>
      </c>
    </row>
    <row r="57" spans="118:118">
      <c r="DN57" s="26">
        <v>43458</v>
      </c>
    </row>
    <row r="58" spans="118:118">
      <c r="DN58" s="27">
        <v>43466</v>
      </c>
    </row>
    <row r="59" spans="118:118">
      <c r="DN59" s="27">
        <v>43479</v>
      </c>
    </row>
    <row r="60" spans="118:118">
      <c r="DN60" s="27">
        <v>43507</v>
      </c>
    </row>
    <row r="61" spans="118:118">
      <c r="DN61" s="27">
        <v>43545</v>
      </c>
    </row>
    <row r="62" spans="118:118">
      <c r="DN62" s="27">
        <v>43584</v>
      </c>
    </row>
    <row r="63" spans="118:118">
      <c r="DN63" s="27">
        <v>43588</v>
      </c>
    </row>
    <row r="64" spans="118:118">
      <c r="DN64" s="27">
        <v>43589</v>
      </c>
    </row>
    <row r="65" spans="118:118">
      <c r="DN65" s="27">
        <v>43590</v>
      </c>
    </row>
    <row r="66" spans="118:118">
      <c r="DN66" s="27">
        <v>43591</v>
      </c>
    </row>
    <row r="67" spans="118:118">
      <c r="DN67" s="27">
        <v>43661</v>
      </c>
    </row>
    <row r="68" spans="118:118">
      <c r="DN68" s="27">
        <v>43688</v>
      </c>
    </row>
    <row r="69" spans="118:118">
      <c r="DN69" s="27">
        <v>43689</v>
      </c>
    </row>
    <row r="70" spans="118:118">
      <c r="DN70" s="27">
        <v>43724</v>
      </c>
    </row>
    <row r="71" spans="118:118">
      <c r="DN71" s="27">
        <v>43731</v>
      </c>
    </row>
    <row r="72" spans="118:118">
      <c r="DN72" s="27">
        <v>43752</v>
      </c>
    </row>
    <row r="73" spans="118:118">
      <c r="DN73" s="27">
        <v>43772</v>
      </c>
    </row>
    <row r="74" spans="118:118">
      <c r="DN74" s="27">
        <v>43773</v>
      </c>
    </row>
    <row r="75" spans="118:118">
      <c r="DN75" s="27">
        <v>43792</v>
      </c>
    </row>
    <row r="76" spans="118:118">
      <c r="DN76" s="27">
        <v>43822</v>
      </c>
    </row>
    <row r="77" spans="118:118">
      <c r="DN77" s="27">
        <v>43831</v>
      </c>
    </row>
    <row r="78" spans="118:118">
      <c r="DN78" s="27">
        <v>43843</v>
      </c>
    </row>
    <row r="79" spans="118:118">
      <c r="DN79" s="27">
        <v>43872</v>
      </c>
    </row>
    <row r="80" spans="118:118">
      <c r="DN80" s="27">
        <v>43910</v>
      </c>
    </row>
    <row r="81" spans="118:118">
      <c r="DN81" s="27">
        <v>43950</v>
      </c>
    </row>
    <row r="82" spans="118:118">
      <c r="DN82" s="27">
        <v>43954</v>
      </c>
    </row>
    <row r="83" spans="118:118">
      <c r="DN83" s="27">
        <v>43955</v>
      </c>
    </row>
    <row r="84" spans="118:118">
      <c r="DN84" s="27">
        <v>43956</v>
      </c>
    </row>
    <row r="85" spans="118:118">
      <c r="DN85" s="27">
        <v>43957</v>
      </c>
    </row>
    <row r="86" spans="118:118">
      <c r="DN86" s="27">
        <v>44032</v>
      </c>
    </row>
    <row r="87" spans="118:118">
      <c r="DN87" s="27">
        <v>44054</v>
      </c>
    </row>
    <row r="88" spans="118:118">
      <c r="DN88" s="27">
        <v>44095</v>
      </c>
    </row>
    <row r="89" spans="118:118">
      <c r="DN89" s="27">
        <v>44096</v>
      </c>
    </row>
    <row r="90" spans="118:118">
      <c r="DN90" s="27">
        <v>44116</v>
      </c>
    </row>
    <row r="91" spans="118:118">
      <c r="DN91" s="27">
        <v>44138</v>
      </c>
    </row>
    <row r="92" spans="118:118">
      <c r="DN92" s="27">
        <v>44158</v>
      </c>
    </row>
    <row r="93" spans="118:118">
      <c r="DN93" s="27">
        <v>44188</v>
      </c>
    </row>
  </sheetData>
  <mergeCells count="90">
    <mergeCell ref="H22:I24"/>
    <mergeCell ref="C21:G21"/>
    <mergeCell ref="B22:B24"/>
    <mergeCell ref="C22:G22"/>
    <mergeCell ref="C23:G23"/>
    <mergeCell ref="C24:G24"/>
    <mergeCell ref="J7:J8"/>
    <mergeCell ref="K7:K8"/>
    <mergeCell ref="L7:L8"/>
    <mergeCell ref="M7:M8"/>
    <mergeCell ref="H7:H8"/>
    <mergeCell ref="C12:G12"/>
    <mergeCell ref="C19:G19"/>
    <mergeCell ref="C20:G20"/>
    <mergeCell ref="B12:B15"/>
    <mergeCell ref="I7:I8"/>
    <mergeCell ref="C13:G13"/>
    <mergeCell ref="C14:G14"/>
    <mergeCell ref="C15:G15"/>
    <mergeCell ref="B16:B18"/>
    <mergeCell ref="C16:G16"/>
    <mergeCell ref="C17:G17"/>
    <mergeCell ref="C18:G18"/>
    <mergeCell ref="C8:D8"/>
    <mergeCell ref="E8:G8"/>
    <mergeCell ref="B9:B11"/>
    <mergeCell ref="C9:G9"/>
    <mergeCell ref="P7:P8"/>
    <mergeCell ref="Q7:Q8"/>
    <mergeCell ref="N7:N8"/>
    <mergeCell ref="O7:O8"/>
    <mergeCell ref="AB7:AB8"/>
    <mergeCell ref="R7:R8"/>
    <mergeCell ref="S7:S8"/>
    <mergeCell ref="T7:T8"/>
    <mergeCell ref="U7:U8"/>
    <mergeCell ref="B2:C2"/>
    <mergeCell ref="D2:F2"/>
    <mergeCell ref="B3:C3"/>
    <mergeCell ref="B5:G5"/>
    <mergeCell ref="B7:D7"/>
    <mergeCell ref="E7:F7"/>
    <mergeCell ref="AH7:AH8"/>
    <mergeCell ref="V7:V8"/>
    <mergeCell ref="W7:W8"/>
    <mergeCell ref="X7:X8"/>
    <mergeCell ref="AC7:AC8"/>
    <mergeCell ref="AD7:AD8"/>
    <mergeCell ref="AE7:AE8"/>
    <mergeCell ref="AF7:AF8"/>
    <mergeCell ref="AG7:AG8"/>
    <mergeCell ref="Y7:Y8"/>
    <mergeCell ref="Z7:Z8"/>
    <mergeCell ref="AA7:AA8"/>
    <mergeCell ref="BC7:BC8"/>
    <mergeCell ref="AN7:AN8"/>
    <mergeCell ref="AI7:AI8"/>
    <mergeCell ref="AS7:AS8"/>
    <mergeCell ref="AJ7:AJ8"/>
    <mergeCell ref="AK7:AK8"/>
    <mergeCell ref="AL7:AL8"/>
    <mergeCell ref="AM7:AM8"/>
    <mergeCell ref="AO7:AO8"/>
    <mergeCell ref="AP7:AP8"/>
    <mergeCell ref="AQ7:AQ8"/>
    <mergeCell ref="AR7:AR8"/>
    <mergeCell ref="BP7:BP8"/>
    <mergeCell ref="BF7:BF8"/>
    <mergeCell ref="BG7:BG8"/>
    <mergeCell ref="BH7:BH8"/>
    <mergeCell ref="BI7:BI8"/>
    <mergeCell ref="BJ7:BJ8"/>
    <mergeCell ref="BK7:BK8"/>
    <mergeCell ref="BL7:BL8"/>
    <mergeCell ref="C10:G10"/>
    <mergeCell ref="C11:G11"/>
    <mergeCell ref="BM7:BM8"/>
    <mergeCell ref="BN7:BN8"/>
    <mergeCell ref="BO7:BO8"/>
    <mergeCell ref="BD7:BD8"/>
    <mergeCell ref="BE7:BE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</mergeCells>
  <phoneticPr fontId="1"/>
  <conditionalFormatting sqref="J7:BP7">
    <cfRule type="expression" dxfId="2" priority="1">
      <formula>COUNTIF($DN$10:$DN$93,J7)</formula>
    </cfRule>
    <cfRule type="expression" dxfId="1" priority="2">
      <formula>TEXT(J7,"aaa")="日"</formula>
    </cfRule>
    <cfRule type="expression" dxfId="0" priority="3">
      <formula>TEXT(J7,"aaa")="土"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月別</vt:lpstr>
      <vt:lpstr>6月</vt:lpstr>
      <vt:lpstr>7月ー9月</vt:lpstr>
      <vt:lpstr>10月ー12月</vt:lpstr>
      <vt:lpstr>1月ー2月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古柴 裕貴</dc:creator>
  <cp:lastModifiedBy>kenren29-11</cp:lastModifiedBy>
  <cp:lastPrinted>2021-06-01T09:22:57Z</cp:lastPrinted>
  <dcterms:created xsi:type="dcterms:W3CDTF">2016-03-07T08:00:17Z</dcterms:created>
  <dcterms:modified xsi:type="dcterms:W3CDTF">2021-06-07T05:45:07Z</dcterms:modified>
</cp:coreProperties>
</file>